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\\DC1-FMF\Data\Users\oddma\My Documents\"/>
    </mc:Choice>
  </mc:AlternateContent>
  <bookViews>
    <workbookView xWindow="0" yWindow="0" windowWidth="15930" windowHeight="5910" activeTab="1" xr2:uid="{00000000-000D-0000-FFFF-FFFF00000000}"/>
  </bookViews>
  <sheets>
    <sheet name="Línuskip" sheetId="1" r:id="rId1"/>
    <sheet name="Línuskip 1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2" l="1"/>
  <c r="I13" i="2"/>
  <c r="I14" i="2"/>
  <c r="I15" i="2"/>
  <c r="I16" i="2"/>
  <c r="I17" i="2"/>
  <c r="I18" i="2"/>
  <c r="I19" i="2"/>
  <c r="I20" i="2"/>
  <c r="C12" i="2"/>
  <c r="E12" i="2"/>
  <c r="G12" i="2"/>
  <c r="I12" i="2"/>
  <c r="K12" i="2"/>
  <c r="M12" i="2"/>
  <c r="O12" i="2"/>
  <c r="Q12" i="2"/>
  <c r="S12" i="2"/>
  <c r="U12" i="2"/>
  <c r="X12" i="2"/>
  <c r="C13" i="2"/>
  <c r="E13" i="2"/>
  <c r="G13" i="2"/>
  <c r="K13" i="2"/>
  <c r="M13" i="2"/>
  <c r="O13" i="2"/>
  <c r="Q13" i="2"/>
  <c r="S13" i="2"/>
  <c r="U13" i="2"/>
  <c r="X13" i="2"/>
  <c r="C14" i="2"/>
  <c r="E14" i="2"/>
  <c r="G14" i="2"/>
  <c r="K14" i="2"/>
  <c r="M14" i="2"/>
  <c r="O14" i="2"/>
  <c r="Q14" i="2"/>
  <c r="S14" i="2"/>
  <c r="U14" i="2"/>
  <c r="X14" i="2"/>
  <c r="C15" i="2"/>
  <c r="E15" i="2"/>
  <c r="G15" i="2"/>
  <c r="K15" i="2"/>
  <c r="M15" i="2"/>
  <c r="O15" i="2"/>
  <c r="Q15" i="2"/>
  <c r="S15" i="2"/>
  <c r="U15" i="2"/>
  <c r="X15" i="2"/>
  <c r="C16" i="2"/>
  <c r="E16" i="2"/>
  <c r="G16" i="2"/>
  <c r="K16" i="2"/>
  <c r="M16" i="2"/>
  <c r="O16" i="2"/>
  <c r="Q16" i="2"/>
  <c r="S16" i="2"/>
  <c r="U16" i="2"/>
  <c r="X16" i="2"/>
  <c r="C17" i="2"/>
  <c r="E17" i="2"/>
  <c r="G17" i="2"/>
  <c r="K17" i="2"/>
  <c r="M17" i="2"/>
  <c r="O17" i="2"/>
  <c r="Q17" i="2"/>
  <c r="S17" i="2"/>
  <c r="U17" i="2"/>
  <c r="X17" i="2"/>
  <c r="C18" i="2"/>
  <c r="E18" i="2"/>
  <c r="G18" i="2"/>
  <c r="K18" i="2"/>
  <c r="M18" i="2"/>
  <c r="O18" i="2"/>
  <c r="Q18" i="2"/>
  <c r="S18" i="2"/>
  <c r="U18" i="2"/>
  <c r="X18" i="2"/>
  <c r="C19" i="2"/>
  <c r="E19" i="2"/>
  <c r="G19" i="2"/>
  <c r="K19" i="2"/>
  <c r="M19" i="2"/>
  <c r="O19" i="2"/>
  <c r="Q19" i="2"/>
  <c r="S19" i="2"/>
  <c r="U19" i="2"/>
  <c r="X19" i="2"/>
  <c r="C20" i="2"/>
  <c r="E20" i="2"/>
  <c r="G20" i="2"/>
  <c r="K20" i="2"/>
  <c r="M20" i="2"/>
  <c r="O20" i="2"/>
  <c r="S20" i="2"/>
  <c r="U20" i="2"/>
  <c r="X20" i="2"/>
  <c r="C21" i="2"/>
  <c r="W21" i="2" s="1"/>
  <c r="E21" i="2"/>
  <c r="G21" i="2"/>
  <c r="I21" i="2"/>
  <c r="K21" i="2"/>
  <c r="M21" i="2"/>
  <c r="O21" i="2"/>
  <c r="Q21" i="2"/>
  <c r="S21" i="2"/>
  <c r="U21" i="2"/>
  <c r="X21" i="2"/>
  <c r="C22" i="2"/>
  <c r="E22" i="2"/>
  <c r="G22" i="2"/>
  <c r="I22" i="2"/>
  <c r="K22" i="2"/>
  <c r="M22" i="2"/>
  <c r="M24" i="2" s="1"/>
  <c r="O22" i="2"/>
  <c r="Q22" i="2"/>
  <c r="Q24" i="2" s="1"/>
  <c r="S22" i="2"/>
  <c r="U22" i="2"/>
  <c r="X22" i="2"/>
  <c r="C23" i="2"/>
  <c r="E23" i="2"/>
  <c r="G23" i="2"/>
  <c r="I23" i="2"/>
  <c r="K23" i="2"/>
  <c r="M23" i="2"/>
  <c r="O23" i="2"/>
  <c r="Q23" i="2"/>
  <c r="S23" i="2"/>
  <c r="U23" i="2"/>
  <c r="X23" i="2"/>
  <c r="D24" i="2"/>
  <c r="F24" i="2"/>
  <c r="H24" i="2"/>
  <c r="J24" i="2"/>
  <c r="L24" i="2"/>
  <c r="N24" i="2"/>
  <c r="P24" i="2"/>
  <c r="R24" i="2"/>
  <c r="T24" i="2"/>
  <c r="U24" i="2"/>
  <c r="V24" i="2"/>
  <c r="S24" i="2" l="1"/>
  <c r="E24" i="2"/>
  <c r="W22" i="2"/>
  <c r="W14" i="2"/>
  <c r="K24" i="2"/>
  <c r="W23" i="2"/>
  <c r="O24" i="2"/>
  <c r="W13" i="2"/>
  <c r="W17" i="2"/>
  <c r="I24" i="2"/>
  <c r="W20" i="2"/>
  <c r="W16" i="2"/>
  <c r="G24" i="2"/>
  <c r="W15" i="2"/>
  <c r="W19" i="2"/>
  <c r="W18" i="2"/>
  <c r="X24" i="2"/>
  <c r="C24" i="2"/>
  <c r="W12" i="2"/>
  <c r="U13" i="1"/>
  <c r="U14" i="1"/>
  <c r="U15" i="1"/>
  <c r="U16" i="1"/>
  <c r="U17" i="1"/>
  <c r="U18" i="1"/>
  <c r="U19" i="1"/>
  <c r="U20" i="1"/>
  <c r="U21" i="1"/>
  <c r="U22" i="1"/>
  <c r="U23" i="1"/>
  <c r="U12" i="1"/>
  <c r="S13" i="1"/>
  <c r="S14" i="1"/>
  <c r="S15" i="1"/>
  <c r="S16" i="1"/>
  <c r="S17" i="1"/>
  <c r="S18" i="1"/>
  <c r="S19" i="1"/>
  <c r="S20" i="1"/>
  <c r="S21" i="1"/>
  <c r="S22" i="1"/>
  <c r="S23" i="1"/>
  <c r="S12" i="1"/>
  <c r="Q13" i="1"/>
  <c r="Q14" i="1"/>
  <c r="Q15" i="1"/>
  <c r="Q16" i="1"/>
  <c r="Q17" i="1"/>
  <c r="Q18" i="1"/>
  <c r="Q19" i="1"/>
  <c r="Q20" i="1"/>
  <c r="Q21" i="1"/>
  <c r="Q22" i="1"/>
  <c r="Q23" i="1"/>
  <c r="Q12" i="1"/>
  <c r="O13" i="1"/>
  <c r="O14" i="1"/>
  <c r="O15" i="1"/>
  <c r="O16" i="1"/>
  <c r="O17" i="1"/>
  <c r="O18" i="1"/>
  <c r="O19" i="1"/>
  <c r="O20" i="1"/>
  <c r="O21" i="1"/>
  <c r="O22" i="1"/>
  <c r="O23" i="1"/>
  <c r="M13" i="1"/>
  <c r="M14" i="1"/>
  <c r="M15" i="1"/>
  <c r="M16" i="1"/>
  <c r="M17" i="1"/>
  <c r="M18" i="1"/>
  <c r="M19" i="1"/>
  <c r="M20" i="1"/>
  <c r="M21" i="1"/>
  <c r="M22" i="1"/>
  <c r="M23" i="1"/>
  <c r="O12" i="1"/>
  <c r="M12" i="1"/>
  <c r="K13" i="1"/>
  <c r="K14" i="1"/>
  <c r="K15" i="1"/>
  <c r="K16" i="1"/>
  <c r="K17" i="1"/>
  <c r="K18" i="1"/>
  <c r="K19" i="1"/>
  <c r="K20" i="1"/>
  <c r="K21" i="1"/>
  <c r="K22" i="1"/>
  <c r="K23" i="1"/>
  <c r="K12" i="1"/>
  <c r="I13" i="1"/>
  <c r="I14" i="1"/>
  <c r="I15" i="1"/>
  <c r="I16" i="1"/>
  <c r="I17" i="1"/>
  <c r="I18" i="1"/>
  <c r="I19" i="1"/>
  <c r="I20" i="1"/>
  <c r="I21" i="1"/>
  <c r="I22" i="1"/>
  <c r="I23" i="1"/>
  <c r="I12" i="1"/>
  <c r="G13" i="1"/>
  <c r="G14" i="1"/>
  <c r="G15" i="1"/>
  <c r="G16" i="1"/>
  <c r="G17" i="1"/>
  <c r="G18" i="1"/>
  <c r="G19" i="1"/>
  <c r="G20" i="1"/>
  <c r="G21" i="1"/>
  <c r="G22" i="1"/>
  <c r="G23" i="1"/>
  <c r="G12" i="1"/>
  <c r="E13" i="1"/>
  <c r="E14" i="1"/>
  <c r="E15" i="1"/>
  <c r="E16" i="1"/>
  <c r="E17" i="1"/>
  <c r="E18" i="1"/>
  <c r="E19" i="1"/>
  <c r="E20" i="1"/>
  <c r="E21" i="1"/>
  <c r="E22" i="1"/>
  <c r="E23" i="1"/>
  <c r="E12" i="1"/>
  <c r="W24" i="2" l="1"/>
  <c r="C13" i="1"/>
  <c r="W13" i="1" s="1"/>
  <c r="C14" i="1"/>
  <c r="W14" i="1" s="1"/>
  <c r="C15" i="1"/>
  <c r="W15" i="1" s="1"/>
  <c r="C16" i="1"/>
  <c r="W16" i="1" s="1"/>
  <c r="C17" i="1"/>
  <c r="W17" i="1" s="1"/>
  <c r="C18" i="1"/>
  <c r="C19" i="1"/>
  <c r="W19" i="1" s="1"/>
  <c r="C20" i="1"/>
  <c r="W20" i="1" s="1"/>
  <c r="C21" i="1"/>
  <c r="C22" i="1"/>
  <c r="C23" i="1"/>
  <c r="W23" i="1" s="1"/>
  <c r="C12" i="1"/>
  <c r="W12" i="1" s="1"/>
  <c r="X13" i="1"/>
  <c r="X14" i="1"/>
  <c r="X15" i="1"/>
  <c r="X16" i="1"/>
  <c r="X17" i="1"/>
  <c r="X18" i="1"/>
  <c r="X19" i="1"/>
  <c r="X20" i="1"/>
  <c r="X21" i="1"/>
  <c r="X22" i="1"/>
  <c r="X23" i="1"/>
  <c r="X12" i="1"/>
  <c r="W18" i="1"/>
  <c r="W21" i="1"/>
  <c r="W22" i="1"/>
  <c r="U24" i="1"/>
  <c r="V24" i="1"/>
  <c r="K24" i="1"/>
  <c r="L24" i="1"/>
  <c r="M24" i="1"/>
  <c r="N24" i="1"/>
  <c r="O24" i="1"/>
  <c r="P24" i="1"/>
  <c r="Q24" i="1"/>
  <c r="R24" i="1"/>
  <c r="S24" i="1"/>
  <c r="T24" i="1"/>
  <c r="E24" i="1"/>
  <c r="F24" i="1"/>
  <c r="G24" i="1"/>
  <c r="H24" i="1"/>
  <c r="I24" i="1"/>
  <c r="J24" i="1"/>
  <c r="D24" i="1"/>
  <c r="X24" i="1" l="1"/>
  <c r="C24" i="1"/>
  <c r="W24" i="1"/>
</calcChain>
</file>

<file path=xl/sharedStrings.xml><?xml version="1.0" encoding="utf-8"?>
<sst xmlns="http://schemas.openxmlformats.org/spreadsheetml/2006/main" count="187" uniqueCount="65">
  <si>
    <t>Døgnlisti</t>
  </si>
  <si>
    <t>Váðasteinur</t>
  </si>
  <si>
    <t>Eigari</t>
  </si>
  <si>
    <t>Reiðarí</t>
  </si>
  <si>
    <t>Skipari</t>
  </si>
  <si>
    <t>Skipanavn:</t>
  </si>
  <si>
    <t>Toftir</t>
  </si>
  <si>
    <t>Fuglafjørður</t>
  </si>
  <si>
    <t>Tlf</t>
  </si>
  <si>
    <t>470022/230022</t>
  </si>
  <si>
    <t>444026/270276</t>
  </si>
  <si>
    <t>GSM umborð</t>
  </si>
  <si>
    <t>Sat umborð</t>
  </si>
  <si>
    <t>Fax umborð</t>
  </si>
  <si>
    <t>00298288349</t>
  </si>
  <si>
    <t>0087076200525</t>
  </si>
  <si>
    <t>00298284349</t>
  </si>
  <si>
    <t>Sat fax umborð</t>
  </si>
  <si>
    <t>E-mail</t>
  </si>
  <si>
    <t>MMSI-nummar</t>
  </si>
  <si>
    <t>0087076200526</t>
  </si>
  <si>
    <t>vadasteinur@skyfile.com</t>
  </si>
  <si>
    <t>231134000</t>
  </si>
  <si>
    <t>Fiskileið</t>
  </si>
  <si>
    <t>Veiðubyrjan</t>
  </si>
  <si>
    <t>Veiðuendi</t>
  </si>
  <si>
    <t>Landangard.</t>
  </si>
  <si>
    <t>Dagb.nr.</t>
  </si>
  <si>
    <t>Manning</t>
  </si>
  <si>
    <t>Merki</t>
  </si>
  <si>
    <t>Tosk</t>
  </si>
  <si>
    <t>Hýsa</t>
  </si>
  <si>
    <t>Brosm</t>
  </si>
  <si>
    <t>Longa</t>
  </si>
  <si>
    <t>Kongaf.</t>
  </si>
  <si>
    <t>Havt</t>
  </si>
  <si>
    <t>Skøta</t>
  </si>
  <si>
    <t>Rogn</t>
  </si>
  <si>
    <t>Upsi</t>
  </si>
  <si>
    <t>Hvíting</t>
  </si>
  <si>
    <t>Kg</t>
  </si>
  <si>
    <t>Ks</t>
  </si>
  <si>
    <t>RE 1</t>
  </si>
  <si>
    <t>RE 2</t>
  </si>
  <si>
    <t>GU 3</t>
  </si>
  <si>
    <t>GU 4</t>
  </si>
  <si>
    <t>BL 5</t>
  </si>
  <si>
    <t>BL 6</t>
  </si>
  <si>
    <t>GR 7</t>
  </si>
  <si>
    <t>GR 8</t>
  </si>
  <si>
    <t>SV 9</t>
  </si>
  <si>
    <t>SV 10</t>
  </si>
  <si>
    <t>SV 11</t>
  </si>
  <si>
    <t>SV 12</t>
  </si>
  <si>
    <t>Pr. Dag</t>
  </si>
  <si>
    <t>Støddarbýti</t>
  </si>
  <si>
    <t>Toskur</t>
  </si>
  <si>
    <t>Brosma</t>
  </si>
  <si>
    <t>Kongafisk</t>
  </si>
  <si>
    <t>Havtaska</t>
  </si>
  <si>
    <t>Hvítingur</t>
  </si>
  <si>
    <t>Viðmerkingar:</t>
  </si>
  <si>
    <t>kg/ks</t>
  </si>
  <si>
    <t>Niclas</t>
  </si>
  <si>
    <t>Gunnar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</si>
</sst>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m"/>
  </numFmts>
  <fonts count="7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2">
    <xf numFmtId="0" fontId="0" fillId="0" borderId="0" xfId="0"/>
    <xf numFmtId="0" fontId="1" fillId="0" borderId="0" xfId="0" applyFont="1" applyAlignment="1">
      <alignment horizontal="left"/>
    </xf>
    <xf numFmtId="0" fontId="0" fillId="0" borderId="1" xfId="0" applyBorder="1"/>
    <xf numFmtId="0" fontId="0" fillId="0" borderId="1" xfId="0" applyBorder="1" applyAlignment="1"/>
    <xf numFmtId="49" fontId="0" fillId="0" borderId="0" xfId="0" applyNumberFormat="1" applyBorder="1" applyAlignment="1">
      <alignment horizontal="center"/>
    </xf>
    <xf numFmtId="0" fontId="2" fillId="0" borderId="0" xfId="0" applyFont="1"/>
    <xf numFmtId="0" fontId="0" fillId="0" borderId="6" xfId="0" applyBorder="1"/>
    <xf numFmtId="0" fontId="5" fillId="0" borderId="7" xfId="0" applyFont="1" applyBorder="1" applyAlignment="1">
      <alignment horizontal="center"/>
    </xf>
    <xf numFmtId="0" fontId="0" fillId="0" borderId="9" xfId="0" applyBorder="1"/>
    <xf numFmtId="0" fontId="0" fillId="0" borderId="11" xfId="0" applyBorder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6" xfId="0" applyFill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20" xfId="0" applyFont="1" applyBorder="1"/>
    <xf numFmtId="0" fontId="6" fillId="0" borderId="1" xfId="0" applyFont="1" applyBorder="1" applyAlignment="1">
      <alignment vertical="center"/>
    </xf>
    <xf numFmtId="0" fontId="0" fillId="0" borderId="1" xfId="0" applyBorder="1" applyProtection="1"/>
    <xf numFmtId="0" fontId="0" fillId="0" borderId="1" xfId="0" applyBorder="1" applyAlignment="1" applyProtection="1">
      <protection locked="0"/>
    </xf>
    <xf numFmtId="0" fontId="4" fillId="0" borderId="18" xfId="0" applyFont="1" applyBorder="1" applyAlignment="1" applyProtection="1">
      <alignment horizontal="center"/>
      <protection locked="0"/>
    </xf>
    <xf numFmtId="164" fontId="0" fillId="0" borderId="8" xfId="0" applyNumberFormat="1" applyBorder="1" applyProtection="1">
      <protection locked="0"/>
    </xf>
    <xf numFmtId="164" fontId="0" fillId="0" borderId="10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1" xfId="0" applyBorder="1" applyProtection="1">
      <protection locked="0"/>
    </xf>
    <xf numFmtId="0" fontId="5" fillId="0" borderId="12" xfId="0" applyFont="1" applyBorder="1" applyProtection="1"/>
    <xf numFmtId="0" fontId="0" fillId="0" borderId="5" xfId="0" applyBorder="1" applyProtection="1"/>
    <xf numFmtId="0" fontId="0" fillId="0" borderId="13" xfId="0" applyBorder="1" applyProtection="1"/>
    <xf numFmtId="0" fontId="5" fillId="0" borderId="21" xfId="0" applyFont="1" applyBorder="1" applyAlignment="1">
      <alignment horizont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/>
      <protection locked="0"/>
    </xf>
    <xf numFmtId="164" fontId="0" fillId="0" borderId="27" xfId="0" applyNumberFormat="1" applyBorder="1" applyProtection="1">
      <protection locked="0"/>
    </xf>
    <xf numFmtId="0" fontId="0" fillId="0" borderId="28" xfId="0" applyBorder="1" applyProtection="1"/>
    <xf numFmtId="0" fontId="0" fillId="0" borderId="27" xfId="0" applyBorder="1"/>
    <xf numFmtId="0" fontId="0" fillId="0" borderId="29" xfId="0" applyBorder="1" applyProtection="1">
      <protection locked="0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1" xfId="0" applyFill="1" applyBorder="1"/>
    <xf numFmtId="0" fontId="0" fillId="0" borderId="32" xfId="0" applyFill="1" applyBorder="1"/>
    <xf numFmtId="14" fontId="0" fillId="0" borderId="5" xfId="0" applyNumberFormat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17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6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49" fontId="3" fillId="0" borderId="1" xfId="1" applyNumberFormat="1" applyBorder="1" applyAlignment="1" applyProtection="1">
      <alignment horizontal="center"/>
      <protection locked="0"/>
    </xf>
    <xf numFmtId="16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7" xfId="0" applyFont="1" applyBorder="1" applyAlignment="1">
      <alignment horizontal="center" vertical="center" textRotation="135"/>
    </xf>
    <xf numFmtId="0" fontId="5" fillId="0" borderId="10" xfId="0" applyFont="1" applyBorder="1" applyAlignment="1">
      <alignment horizontal="center" vertical="center" textRotation="135"/>
    </xf>
    <xf numFmtId="0" fontId="5" fillId="0" borderId="24" xfId="0" applyFont="1" applyBorder="1" applyAlignment="1">
      <alignment horizontal="center" vertical="center" textRotation="135"/>
    </xf>
    <xf numFmtId="0" fontId="5" fillId="0" borderId="25" xfId="0" applyFont="1" applyBorder="1" applyAlignment="1">
      <alignment horizontal="center" vertical="center" textRotation="135"/>
    </xf>
    <xf numFmtId="0" fontId="0" fillId="0" borderId="26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adasteinur@skyfile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7"/>
  <sheetViews>
    <sheetView view="pageBreakPreview" topLeftCell="A7" zoomScale="60" zoomScaleNormal="100" workbookViewId="0">
      <selection activeCell="B17" sqref="B17"/>
    </sheetView>
  </sheetViews>
  <sheetFormatPr defaultRowHeight="15" x14ac:dyDescent="0.25"/>
  <cols>
    <col min="1" max="1" width="6.85546875" customWidth="1"/>
    <col min="2" max="6" width="5.7109375" customWidth="1"/>
    <col min="7" max="7" width="6" bestFit="1" customWidth="1"/>
    <col min="8" max="8" width="5.140625" bestFit="1" customWidth="1"/>
    <col min="9" max="30" width="5.7109375" customWidth="1"/>
  </cols>
  <sheetData>
    <row r="1" spans="1:24" ht="27" thickBot="1" x14ac:dyDescent="0.45">
      <c r="A1" s="54" t="s">
        <v>0</v>
      </c>
      <c r="B1" s="55"/>
      <c r="C1" s="55"/>
      <c r="D1" s="55"/>
      <c r="E1" s="56"/>
      <c r="F1" s="54" t="s">
        <v>5</v>
      </c>
      <c r="G1" s="55"/>
      <c r="H1" s="55"/>
      <c r="I1" s="55"/>
      <c r="J1" s="55"/>
      <c r="K1" s="56"/>
      <c r="L1" s="54" t="s">
        <v>1</v>
      </c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6"/>
    </row>
    <row r="2" spans="1:24" ht="9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x14ac:dyDescent="0.25">
      <c r="A3" s="20" t="s">
        <v>2</v>
      </c>
      <c r="B3" s="44">
        <v>41778</v>
      </c>
      <c r="C3" s="45"/>
      <c r="D3" s="46"/>
      <c r="E3" s="58" t="s">
        <v>6</v>
      </c>
      <c r="F3" s="58"/>
      <c r="G3" s="3" t="s">
        <v>8</v>
      </c>
      <c r="H3" s="51" t="s">
        <v>9</v>
      </c>
      <c r="I3" s="51"/>
      <c r="J3" s="51"/>
      <c r="K3" s="4"/>
      <c r="L3" s="52" t="s">
        <v>11</v>
      </c>
      <c r="M3" s="52"/>
      <c r="N3" s="52"/>
      <c r="O3" s="57" t="s">
        <v>14</v>
      </c>
      <c r="P3" s="57"/>
      <c r="Q3" s="57"/>
      <c r="R3" s="52" t="s">
        <v>17</v>
      </c>
      <c r="S3" s="52"/>
      <c r="T3" s="52"/>
      <c r="U3" s="57" t="s">
        <v>20</v>
      </c>
      <c r="V3" s="57"/>
      <c r="W3" s="57"/>
      <c r="X3" s="57"/>
    </row>
    <row r="4" spans="1:24" x14ac:dyDescent="0.25">
      <c r="A4" s="2" t="s">
        <v>3</v>
      </c>
      <c r="B4" s="47" t="s">
        <v>63</v>
      </c>
      <c r="C4" s="45"/>
      <c r="D4" s="46"/>
      <c r="E4" s="58" t="s">
        <v>6</v>
      </c>
      <c r="F4" s="58"/>
      <c r="G4" s="3" t="s">
        <v>8</v>
      </c>
      <c r="H4" s="51" t="s">
        <v>9</v>
      </c>
      <c r="I4" s="51"/>
      <c r="J4" s="51"/>
      <c r="K4" s="4"/>
      <c r="L4" s="52" t="s">
        <v>12</v>
      </c>
      <c r="M4" s="52"/>
      <c r="N4" s="52"/>
      <c r="O4" s="57" t="s">
        <v>15</v>
      </c>
      <c r="P4" s="57"/>
      <c r="Q4" s="57"/>
      <c r="R4" s="52" t="s">
        <v>18</v>
      </c>
      <c r="S4" s="52"/>
      <c r="T4" s="52"/>
      <c r="U4" s="59" t="s">
        <v>21</v>
      </c>
      <c r="V4" s="59"/>
      <c r="W4" s="59"/>
      <c r="X4" s="59"/>
    </row>
    <row r="5" spans="1:24" x14ac:dyDescent="0.25">
      <c r="A5" s="2" t="s">
        <v>4</v>
      </c>
      <c r="B5" s="47" t="s">
        <v>64</v>
      </c>
      <c r="C5" s="45"/>
      <c r="D5" s="46"/>
      <c r="E5" s="47" t="s">
        <v>7</v>
      </c>
      <c r="F5" s="46"/>
      <c r="G5" s="3" t="s">
        <v>8</v>
      </c>
      <c r="H5" s="51" t="s">
        <v>10</v>
      </c>
      <c r="I5" s="51"/>
      <c r="J5" s="51"/>
      <c r="K5" s="4"/>
      <c r="L5" s="52" t="s">
        <v>13</v>
      </c>
      <c r="M5" s="52"/>
      <c r="N5" s="52"/>
      <c r="O5" s="57" t="s">
        <v>16</v>
      </c>
      <c r="P5" s="57"/>
      <c r="Q5" s="57"/>
      <c r="R5" s="52" t="s">
        <v>19</v>
      </c>
      <c r="S5" s="52"/>
      <c r="T5" s="52"/>
      <c r="U5" s="57" t="s">
        <v>22</v>
      </c>
      <c r="V5" s="57"/>
      <c r="W5" s="57"/>
      <c r="X5" s="57"/>
    </row>
    <row r="6" spans="1:24" ht="9" customHeight="1" x14ac:dyDescent="0.25"/>
    <row r="7" spans="1:24" x14ac:dyDescent="0.25">
      <c r="A7" s="63" t="s">
        <v>24</v>
      </c>
      <c r="B7" s="63"/>
      <c r="C7" s="60">
        <v>42303</v>
      </c>
      <c r="D7" s="61"/>
      <c r="E7" s="63" t="s">
        <v>25</v>
      </c>
      <c r="F7" s="63"/>
      <c r="G7" s="60">
        <v>42305</v>
      </c>
      <c r="H7" s="61"/>
      <c r="I7" s="63" t="s">
        <v>26</v>
      </c>
      <c r="J7" s="63"/>
      <c r="K7" s="60">
        <v>42305</v>
      </c>
      <c r="L7" s="61"/>
      <c r="M7" s="63" t="s">
        <v>28</v>
      </c>
      <c r="N7" s="63"/>
      <c r="O7" s="21"/>
      <c r="P7" s="62" t="s">
        <v>23</v>
      </c>
      <c r="Q7" s="62"/>
      <c r="R7" s="51"/>
      <c r="S7" s="51"/>
      <c r="T7" s="51"/>
      <c r="U7" s="63" t="s">
        <v>27</v>
      </c>
      <c r="V7" s="63"/>
      <c r="W7" s="51"/>
      <c r="X7" s="51"/>
    </row>
    <row r="8" spans="1:24" ht="7.5" customHeight="1" x14ac:dyDescent="0.25">
      <c r="A8" s="15"/>
      <c r="B8" s="15"/>
      <c r="C8" s="16"/>
      <c r="D8" s="16"/>
      <c r="E8" s="15"/>
      <c r="F8" s="15"/>
      <c r="G8" s="16"/>
      <c r="H8" s="16"/>
      <c r="I8" s="15"/>
      <c r="J8" s="15"/>
      <c r="K8" s="16"/>
      <c r="L8" s="16"/>
      <c r="M8" s="15"/>
      <c r="N8" s="15"/>
      <c r="O8" s="16"/>
      <c r="P8" s="16"/>
      <c r="Q8" s="15"/>
      <c r="R8" s="15"/>
      <c r="S8" s="16"/>
      <c r="T8" s="16"/>
      <c r="U8" s="15"/>
      <c r="V8" s="15"/>
      <c r="W8" s="16"/>
      <c r="X8" s="16"/>
    </row>
    <row r="9" spans="1:24" ht="15" customHeight="1" x14ac:dyDescent="0.25">
      <c r="C9" s="2"/>
      <c r="D9" s="19" t="s">
        <v>62</v>
      </c>
      <c r="E9" s="2"/>
      <c r="F9" s="17" t="s">
        <v>62</v>
      </c>
      <c r="G9" s="2"/>
      <c r="H9" s="17" t="s">
        <v>62</v>
      </c>
      <c r="I9" s="2"/>
      <c r="J9" s="17" t="s">
        <v>62</v>
      </c>
      <c r="K9" s="2"/>
      <c r="L9" s="17" t="s">
        <v>62</v>
      </c>
      <c r="M9" s="2"/>
      <c r="N9" s="17" t="s">
        <v>62</v>
      </c>
      <c r="O9" s="2"/>
      <c r="P9" s="17" t="s">
        <v>62</v>
      </c>
      <c r="Q9" s="2"/>
      <c r="R9" s="17" t="s">
        <v>62</v>
      </c>
      <c r="S9" s="2"/>
      <c r="T9" s="17" t="s">
        <v>62</v>
      </c>
      <c r="U9" s="2"/>
      <c r="V9" s="17" t="s">
        <v>62</v>
      </c>
    </row>
    <row r="10" spans="1:24" ht="15.75" thickBot="1" x14ac:dyDescent="0.3">
      <c r="A10" s="5"/>
      <c r="B10" s="5"/>
      <c r="C10" s="18" t="s">
        <v>30</v>
      </c>
      <c r="D10" s="22">
        <v>55</v>
      </c>
      <c r="E10" s="18" t="s">
        <v>31</v>
      </c>
      <c r="F10" s="22">
        <v>55</v>
      </c>
      <c r="G10" s="18" t="s">
        <v>33</v>
      </c>
      <c r="H10" s="22">
        <v>55</v>
      </c>
      <c r="I10" s="18" t="s">
        <v>32</v>
      </c>
      <c r="J10" s="22">
        <v>55</v>
      </c>
      <c r="K10" s="18" t="s">
        <v>34</v>
      </c>
      <c r="L10" s="22">
        <v>55</v>
      </c>
      <c r="M10" s="18" t="s">
        <v>35</v>
      </c>
      <c r="N10" s="22">
        <v>30</v>
      </c>
      <c r="O10" s="18" t="s">
        <v>36</v>
      </c>
      <c r="P10" s="22">
        <v>30</v>
      </c>
      <c r="Q10" s="18" t="s">
        <v>37</v>
      </c>
      <c r="R10" s="22">
        <v>25</v>
      </c>
      <c r="S10" s="18" t="s">
        <v>38</v>
      </c>
      <c r="T10" s="22">
        <v>55</v>
      </c>
      <c r="U10" s="18" t="s">
        <v>39</v>
      </c>
      <c r="V10" s="22">
        <v>55</v>
      </c>
      <c r="W10" s="5"/>
      <c r="X10" s="5"/>
    </row>
    <row r="11" spans="1:24" x14ac:dyDescent="0.25">
      <c r="A11" s="7">
        <v>0</v>
      </c>
      <c r="B11" s="27" t="s">
        <v>29</v>
      </c>
      <c r="C11" s="10" t="s">
        <v>40</v>
      </c>
      <c r="D11" s="11" t="s">
        <v>41</v>
      </c>
      <c r="E11" s="10" t="s">
        <v>40</v>
      </c>
      <c r="F11" s="11" t="s">
        <v>41</v>
      </c>
      <c r="G11" s="10" t="s">
        <v>40</v>
      </c>
      <c r="H11" s="11" t="s">
        <v>41</v>
      </c>
      <c r="I11" s="10" t="s">
        <v>40</v>
      </c>
      <c r="J11" s="11" t="s">
        <v>41</v>
      </c>
      <c r="K11" s="10" t="s">
        <v>40</v>
      </c>
      <c r="L11" s="11" t="s">
        <v>41</v>
      </c>
      <c r="M11" s="10" t="s">
        <v>40</v>
      </c>
      <c r="N11" s="11" t="s">
        <v>41</v>
      </c>
      <c r="O11" s="10" t="s">
        <v>40</v>
      </c>
      <c r="P11" s="11" t="s">
        <v>41</v>
      </c>
      <c r="Q11" s="10" t="s">
        <v>40</v>
      </c>
      <c r="R11" s="11" t="s">
        <v>41</v>
      </c>
      <c r="S11" s="10" t="s">
        <v>40</v>
      </c>
      <c r="T11" s="11" t="s">
        <v>41</v>
      </c>
      <c r="U11" s="10" t="s">
        <v>40</v>
      </c>
      <c r="V11" s="11" t="s">
        <v>41</v>
      </c>
      <c r="W11" s="64" t="s">
        <v>54</v>
      </c>
      <c r="X11" s="65"/>
    </row>
    <row r="12" spans="1:24" x14ac:dyDescent="0.25">
      <c r="A12" s="23">
        <v>42117</v>
      </c>
      <c r="B12" s="28" t="s">
        <v>42</v>
      </c>
      <c r="C12" s="12">
        <f>$D$10*D12</f>
        <v>990</v>
      </c>
      <c r="D12" s="25">
        <v>18</v>
      </c>
      <c r="E12" s="12">
        <f t="shared" ref="E12:E23" si="0">$F$10*F12</f>
        <v>770</v>
      </c>
      <c r="F12" s="25">
        <v>14</v>
      </c>
      <c r="G12" s="12">
        <f>$H$10*H12</f>
        <v>0</v>
      </c>
      <c r="H12" s="25">
        <v>0</v>
      </c>
      <c r="I12" s="12">
        <f>$J$10*J12</f>
        <v>0</v>
      </c>
      <c r="J12" s="25"/>
      <c r="K12" s="12">
        <f>$L$10*L12</f>
        <v>0</v>
      </c>
      <c r="L12" s="25"/>
      <c r="M12" s="12">
        <f>$N$10*N12</f>
        <v>0</v>
      </c>
      <c r="N12" s="25"/>
      <c r="O12" s="12">
        <f>$P$10*P12</f>
        <v>0</v>
      </c>
      <c r="P12" s="25"/>
      <c r="Q12" s="12">
        <f>$R$10*R12</f>
        <v>0</v>
      </c>
      <c r="R12" s="25"/>
      <c r="S12" s="12">
        <f>$T$10*T12</f>
        <v>0</v>
      </c>
      <c r="T12" s="25"/>
      <c r="U12" s="12">
        <f>$V$10*V12</f>
        <v>0</v>
      </c>
      <c r="V12" s="25"/>
      <c r="W12" s="12">
        <f>C12+E12+G12+I12+K12+M12+O12+Q12+S12+U12</f>
        <v>1760</v>
      </c>
      <c r="X12" s="8">
        <f>D12+F12+H12+J12+L12+N12+P12+R12+T12+V12</f>
        <v>32</v>
      </c>
    </row>
    <row r="13" spans="1:24" x14ac:dyDescent="0.25">
      <c r="A13" s="23">
        <v>42118</v>
      </c>
      <c r="B13" s="28" t="s">
        <v>43</v>
      </c>
      <c r="C13" s="12">
        <f t="shared" ref="C13:C23" si="1">$D$10*D13</f>
        <v>55</v>
      </c>
      <c r="D13" s="25">
        <v>1</v>
      </c>
      <c r="E13" s="12">
        <f t="shared" si="0"/>
        <v>0</v>
      </c>
      <c r="F13" s="25"/>
      <c r="G13" s="12">
        <f t="shared" ref="G13:G23" si="2">$H$10*H13</f>
        <v>1650</v>
      </c>
      <c r="H13" s="25">
        <v>30</v>
      </c>
      <c r="I13" s="12">
        <f t="shared" ref="I13:I23" si="3">$J$10*J13</f>
        <v>605</v>
      </c>
      <c r="J13" s="25">
        <v>11</v>
      </c>
      <c r="K13" s="12">
        <f t="shared" ref="K13:K23" si="4">$L$10*L13</f>
        <v>0</v>
      </c>
      <c r="L13" s="25"/>
      <c r="M13" s="12">
        <f t="shared" ref="M13:M23" si="5">$N$10*N13</f>
        <v>0</v>
      </c>
      <c r="N13" s="25"/>
      <c r="O13" s="12">
        <f t="shared" ref="O13:O23" si="6">$P$10*P13</f>
        <v>0</v>
      </c>
      <c r="P13" s="25"/>
      <c r="Q13" s="12">
        <f t="shared" ref="Q13:Q23" si="7">$R$10*R13</f>
        <v>0</v>
      </c>
      <c r="R13" s="25"/>
      <c r="S13" s="12">
        <f t="shared" ref="S13:S23" si="8">$T$10*T13</f>
        <v>0</v>
      </c>
      <c r="T13" s="25"/>
      <c r="U13" s="12">
        <f t="shared" ref="U13:U23" si="9">$V$10*V13</f>
        <v>0</v>
      </c>
      <c r="V13" s="25"/>
      <c r="W13" s="12">
        <f t="shared" ref="W13:W23" si="10">C13+E13+G13+I13+K13+M13+O13+Q13+S13+U13</f>
        <v>2310</v>
      </c>
      <c r="X13" s="8">
        <f t="shared" ref="X13:X23" si="11">D13+F13+H13+J13+L13+N13+P13+R13+T13+V13</f>
        <v>42</v>
      </c>
    </row>
    <row r="14" spans="1:24" x14ac:dyDescent="0.25">
      <c r="A14" s="23">
        <v>42119</v>
      </c>
      <c r="B14" s="28" t="s">
        <v>44</v>
      </c>
      <c r="C14" s="12">
        <f t="shared" si="1"/>
        <v>0</v>
      </c>
      <c r="D14" s="25"/>
      <c r="E14" s="12">
        <f t="shared" si="0"/>
        <v>0</v>
      </c>
      <c r="F14" s="25"/>
      <c r="G14" s="12">
        <f t="shared" si="2"/>
        <v>330</v>
      </c>
      <c r="H14" s="25">
        <v>6</v>
      </c>
      <c r="I14" s="12">
        <f t="shared" si="3"/>
        <v>330</v>
      </c>
      <c r="J14" s="25">
        <v>6</v>
      </c>
      <c r="K14" s="12">
        <f t="shared" si="4"/>
        <v>0</v>
      </c>
      <c r="L14" s="25"/>
      <c r="M14" s="12">
        <f t="shared" si="5"/>
        <v>0</v>
      </c>
      <c r="N14" s="25"/>
      <c r="O14" s="12">
        <f t="shared" si="6"/>
        <v>0</v>
      </c>
      <c r="P14" s="25"/>
      <c r="Q14" s="12">
        <f t="shared" si="7"/>
        <v>0</v>
      </c>
      <c r="R14" s="25"/>
      <c r="S14" s="12">
        <f t="shared" si="8"/>
        <v>0</v>
      </c>
      <c r="T14" s="25"/>
      <c r="U14" s="12">
        <f t="shared" si="9"/>
        <v>0</v>
      </c>
      <c r="V14" s="25"/>
      <c r="W14" s="12">
        <f t="shared" si="10"/>
        <v>660</v>
      </c>
      <c r="X14" s="8">
        <f t="shared" si="11"/>
        <v>12</v>
      </c>
    </row>
    <row r="15" spans="1:24" x14ac:dyDescent="0.25">
      <c r="A15" s="23">
        <v>42120</v>
      </c>
      <c r="B15" s="28" t="s">
        <v>45</v>
      </c>
      <c r="C15" s="12">
        <f t="shared" si="1"/>
        <v>330</v>
      </c>
      <c r="D15" s="25">
        <v>6</v>
      </c>
      <c r="E15" s="12">
        <f t="shared" si="0"/>
        <v>0</v>
      </c>
      <c r="F15" s="25"/>
      <c r="G15" s="12">
        <f t="shared" si="2"/>
        <v>385</v>
      </c>
      <c r="H15" s="25">
        <v>7</v>
      </c>
      <c r="I15" s="12">
        <f t="shared" si="3"/>
        <v>220</v>
      </c>
      <c r="J15" s="25">
        <v>4</v>
      </c>
      <c r="K15" s="12">
        <f t="shared" si="4"/>
        <v>0</v>
      </c>
      <c r="L15" s="25"/>
      <c r="M15" s="12">
        <f t="shared" si="5"/>
        <v>0</v>
      </c>
      <c r="N15" s="25"/>
      <c r="O15" s="12">
        <f t="shared" si="6"/>
        <v>0</v>
      </c>
      <c r="P15" s="25"/>
      <c r="Q15" s="12">
        <f t="shared" si="7"/>
        <v>0</v>
      </c>
      <c r="R15" s="25"/>
      <c r="S15" s="12">
        <f t="shared" si="8"/>
        <v>165</v>
      </c>
      <c r="T15" s="25">
        <v>3</v>
      </c>
      <c r="U15" s="12">
        <f t="shared" si="9"/>
        <v>0</v>
      </c>
      <c r="V15" s="25"/>
      <c r="W15" s="12">
        <f t="shared" si="10"/>
        <v>1100</v>
      </c>
      <c r="X15" s="8">
        <f t="shared" si="11"/>
        <v>20</v>
      </c>
    </row>
    <row r="16" spans="1:24" x14ac:dyDescent="0.25">
      <c r="A16" s="23">
        <v>42121</v>
      </c>
      <c r="B16" s="28" t="s">
        <v>46</v>
      </c>
      <c r="C16" s="12">
        <f t="shared" si="1"/>
        <v>220</v>
      </c>
      <c r="D16" s="25">
        <v>4</v>
      </c>
      <c r="E16" s="12">
        <f t="shared" si="0"/>
        <v>0</v>
      </c>
      <c r="F16" s="25"/>
      <c r="G16" s="12">
        <f t="shared" si="2"/>
        <v>1815</v>
      </c>
      <c r="H16" s="25">
        <v>33</v>
      </c>
      <c r="I16" s="12">
        <f t="shared" si="3"/>
        <v>660</v>
      </c>
      <c r="J16" s="25">
        <v>12</v>
      </c>
      <c r="K16" s="12">
        <f t="shared" si="4"/>
        <v>55</v>
      </c>
      <c r="L16" s="25">
        <v>1</v>
      </c>
      <c r="M16" s="12">
        <f t="shared" si="5"/>
        <v>0</v>
      </c>
      <c r="N16" s="25"/>
      <c r="O16" s="12">
        <f t="shared" si="6"/>
        <v>0</v>
      </c>
      <c r="P16" s="25"/>
      <c r="Q16" s="12">
        <f t="shared" si="7"/>
        <v>0</v>
      </c>
      <c r="R16" s="25"/>
      <c r="S16" s="12">
        <f t="shared" si="8"/>
        <v>110</v>
      </c>
      <c r="T16" s="25">
        <v>2</v>
      </c>
      <c r="U16" s="12">
        <f t="shared" si="9"/>
        <v>0</v>
      </c>
      <c r="V16" s="25"/>
      <c r="W16" s="12">
        <f t="shared" si="10"/>
        <v>2860</v>
      </c>
      <c r="X16" s="8">
        <f t="shared" si="11"/>
        <v>52</v>
      </c>
    </row>
    <row r="17" spans="1:24" x14ac:dyDescent="0.25">
      <c r="A17" s="23">
        <v>42122</v>
      </c>
      <c r="B17" s="28" t="s">
        <v>47</v>
      </c>
      <c r="C17" s="12">
        <f t="shared" si="1"/>
        <v>1375</v>
      </c>
      <c r="D17" s="25">
        <v>25</v>
      </c>
      <c r="E17" s="12">
        <f t="shared" si="0"/>
        <v>220</v>
      </c>
      <c r="F17" s="25">
        <v>4</v>
      </c>
      <c r="G17" s="12">
        <f t="shared" si="2"/>
        <v>2145</v>
      </c>
      <c r="H17" s="25">
        <v>39</v>
      </c>
      <c r="I17" s="12">
        <f t="shared" si="3"/>
        <v>220</v>
      </c>
      <c r="J17" s="25">
        <v>4</v>
      </c>
      <c r="K17" s="12">
        <f t="shared" si="4"/>
        <v>0</v>
      </c>
      <c r="L17" s="25"/>
      <c r="M17" s="12">
        <f t="shared" si="5"/>
        <v>0</v>
      </c>
      <c r="N17" s="25"/>
      <c r="O17" s="12">
        <f t="shared" si="6"/>
        <v>0</v>
      </c>
      <c r="P17" s="25"/>
      <c r="Q17" s="12">
        <f t="shared" si="7"/>
        <v>0</v>
      </c>
      <c r="R17" s="25"/>
      <c r="S17" s="12">
        <f t="shared" si="8"/>
        <v>440</v>
      </c>
      <c r="T17" s="25">
        <v>8</v>
      </c>
      <c r="U17" s="12">
        <f t="shared" si="9"/>
        <v>0</v>
      </c>
      <c r="V17" s="25"/>
      <c r="W17" s="12">
        <f t="shared" si="10"/>
        <v>4400</v>
      </c>
      <c r="X17" s="8">
        <f t="shared" si="11"/>
        <v>80</v>
      </c>
    </row>
    <row r="18" spans="1:24" x14ac:dyDescent="0.25">
      <c r="A18" s="23">
        <v>42123</v>
      </c>
      <c r="B18" s="28" t="s">
        <v>48</v>
      </c>
      <c r="C18" s="12">
        <f t="shared" si="1"/>
        <v>660</v>
      </c>
      <c r="D18" s="25">
        <v>12</v>
      </c>
      <c r="E18" s="12">
        <f t="shared" si="0"/>
        <v>220</v>
      </c>
      <c r="F18" s="25">
        <v>4</v>
      </c>
      <c r="G18" s="12">
        <f t="shared" si="2"/>
        <v>1705</v>
      </c>
      <c r="H18" s="25">
        <v>31</v>
      </c>
      <c r="I18" s="12">
        <f t="shared" si="3"/>
        <v>275</v>
      </c>
      <c r="J18" s="25">
        <v>5</v>
      </c>
      <c r="K18" s="12">
        <f t="shared" si="4"/>
        <v>0</v>
      </c>
      <c r="L18" s="25"/>
      <c r="M18" s="12">
        <f t="shared" si="5"/>
        <v>0</v>
      </c>
      <c r="N18" s="25"/>
      <c r="O18" s="12">
        <f t="shared" si="6"/>
        <v>0</v>
      </c>
      <c r="P18" s="25"/>
      <c r="Q18" s="12">
        <f t="shared" si="7"/>
        <v>0</v>
      </c>
      <c r="R18" s="25"/>
      <c r="S18" s="12">
        <f t="shared" si="8"/>
        <v>330</v>
      </c>
      <c r="T18" s="25">
        <v>6</v>
      </c>
      <c r="U18" s="12">
        <f t="shared" si="9"/>
        <v>0</v>
      </c>
      <c r="V18" s="25"/>
      <c r="W18" s="12">
        <f t="shared" si="10"/>
        <v>3190</v>
      </c>
      <c r="X18" s="8">
        <f t="shared" si="11"/>
        <v>58</v>
      </c>
    </row>
    <row r="19" spans="1:24" x14ac:dyDescent="0.25">
      <c r="A19" s="23">
        <v>42124</v>
      </c>
      <c r="B19" s="28" t="s">
        <v>49</v>
      </c>
      <c r="C19" s="12">
        <f t="shared" si="1"/>
        <v>990</v>
      </c>
      <c r="D19" s="25">
        <v>18</v>
      </c>
      <c r="E19" s="12">
        <f t="shared" si="0"/>
        <v>110</v>
      </c>
      <c r="F19" s="25">
        <v>2</v>
      </c>
      <c r="G19" s="12">
        <f t="shared" si="2"/>
        <v>1540</v>
      </c>
      <c r="H19" s="25">
        <v>28</v>
      </c>
      <c r="I19" s="12">
        <f t="shared" si="3"/>
        <v>110</v>
      </c>
      <c r="J19" s="25">
        <v>2</v>
      </c>
      <c r="K19" s="12">
        <f t="shared" si="4"/>
        <v>55</v>
      </c>
      <c r="L19" s="25">
        <v>1</v>
      </c>
      <c r="M19" s="12">
        <f t="shared" si="5"/>
        <v>0</v>
      </c>
      <c r="N19" s="25"/>
      <c r="O19" s="12">
        <f t="shared" si="6"/>
        <v>0</v>
      </c>
      <c r="P19" s="25"/>
      <c r="Q19" s="12">
        <f t="shared" si="7"/>
        <v>0</v>
      </c>
      <c r="R19" s="25"/>
      <c r="S19" s="12">
        <f t="shared" si="8"/>
        <v>165</v>
      </c>
      <c r="T19" s="25">
        <v>3</v>
      </c>
      <c r="U19" s="12">
        <f t="shared" si="9"/>
        <v>0</v>
      </c>
      <c r="V19" s="25"/>
      <c r="W19" s="12">
        <f t="shared" si="10"/>
        <v>2970</v>
      </c>
      <c r="X19" s="8">
        <f t="shared" si="11"/>
        <v>54</v>
      </c>
    </row>
    <row r="20" spans="1:24" x14ac:dyDescent="0.25">
      <c r="A20" s="23">
        <v>42125</v>
      </c>
      <c r="B20" s="28" t="s">
        <v>50</v>
      </c>
      <c r="C20" s="12">
        <f t="shared" si="1"/>
        <v>1320</v>
      </c>
      <c r="D20" s="25">
        <v>24</v>
      </c>
      <c r="E20" s="12">
        <f t="shared" si="0"/>
        <v>0</v>
      </c>
      <c r="F20" s="25"/>
      <c r="G20" s="12">
        <f t="shared" si="2"/>
        <v>715</v>
      </c>
      <c r="H20" s="25">
        <v>13</v>
      </c>
      <c r="I20" s="12">
        <f t="shared" si="3"/>
        <v>220</v>
      </c>
      <c r="J20" s="25">
        <v>4</v>
      </c>
      <c r="K20" s="12">
        <f t="shared" si="4"/>
        <v>0</v>
      </c>
      <c r="L20" s="25"/>
      <c r="M20" s="12">
        <f t="shared" si="5"/>
        <v>30</v>
      </c>
      <c r="N20" s="25">
        <v>1</v>
      </c>
      <c r="O20" s="12">
        <f t="shared" si="6"/>
        <v>30</v>
      </c>
      <c r="P20" s="25">
        <v>1</v>
      </c>
      <c r="Q20" s="12">
        <f t="shared" si="7"/>
        <v>25</v>
      </c>
      <c r="R20" s="25">
        <v>1</v>
      </c>
      <c r="S20" s="12">
        <f t="shared" si="8"/>
        <v>55</v>
      </c>
      <c r="T20" s="25">
        <v>1</v>
      </c>
      <c r="U20" s="12">
        <f t="shared" si="9"/>
        <v>0</v>
      </c>
      <c r="V20" s="25"/>
      <c r="W20" s="12">
        <f t="shared" si="10"/>
        <v>2395</v>
      </c>
      <c r="X20" s="8">
        <f t="shared" si="11"/>
        <v>45</v>
      </c>
    </row>
    <row r="21" spans="1:24" x14ac:dyDescent="0.25">
      <c r="A21" s="23">
        <v>42126</v>
      </c>
      <c r="B21" s="28" t="s">
        <v>51</v>
      </c>
      <c r="C21" s="12">
        <f t="shared" si="1"/>
        <v>0</v>
      </c>
      <c r="D21" s="25"/>
      <c r="E21" s="12">
        <f t="shared" si="0"/>
        <v>0</v>
      </c>
      <c r="F21" s="25"/>
      <c r="G21" s="12">
        <f t="shared" si="2"/>
        <v>0</v>
      </c>
      <c r="H21" s="25"/>
      <c r="I21" s="12">
        <f t="shared" si="3"/>
        <v>0</v>
      </c>
      <c r="J21" s="25"/>
      <c r="K21" s="12">
        <f t="shared" si="4"/>
        <v>0</v>
      </c>
      <c r="L21" s="25"/>
      <c r="M21" s="12">
        <f t="shared" si="5"/>
        <v>0</v>
      </c>
      <c r="N21" s="25"/>
      <c r="O21" s="12">
        <f t="shared" si="6"/>
        <v>0</v>
      </c>
      <c r="P21" s="25"/>
      <c r="Q21" s="12">
        <f t="shared" si="7"/>
        <v>0</v>
      </c>
      <c r="R21" s="25"/>
      <c r="S21" s="12">
        <f t="shared" si="8"/>
        <v>0</v>
      </c>
      <c r="T21" s="25"/>
      <c r="U21" s="12">
        <f t="shared" si="9"/>
        <v>0</v>
      </c>
      <c r="V21" s="25"/>
      <c r="W21" s="12">
        <f t="shared" si="10"/>
        <v>0</v>
      </c>
      <c r="X21" s="8">
        <f t="shared" si="11"/>
        <v>0</v>
      </c>
    </row>
    <row r="22" spans="1:24" x14ac:dyDescent="0.25">
      <c r="A22" s="23">
        <v>42127</v>
      </c>
      <c r="B22" s="28" t="s">
        <v>52</v>
      </c>
      <c r="C22" s="12">
        <f t="shared" si="1"/>
        <v>0</v>
      </c>
      <c r="D22" s="25"/>
      <c r="E22" s="12">
        <f t="shared" si="0"/>
        <v>0</v>
      </c>
      <c r="F22" s="25"/>
      <c r="G22" s="12">
        <f t="shared" si="2"/>
        <v>0</v>
      </c>
      <c r="H22" s="25"/>
      <c r="I22" s="12">
        <f t="shared" si="3"/>
        <v>0</v>
      </c>
      <c r="J22" s="25"/>
      <c r="K22" s="12">
        <f t="shared" si="4"/>
        <v>0</v>
      </c>
      <c r="L22" s="25"/>
      <c r="M22" s="12">
        <f t="shared" si="5"/>
        <v>0</v>
      </c>
      <c r="N22" s="25"/>
      <c r="O22" s="12">
        <f t="shared" si="6"/>
        <v>0</v>
      </c>
      <c r="P22" s="25"/>
      <c r="Q22" s="12">
        <f t="shared" si="7"/>
        <v>0</v>
      </c>
      <c r="R22" s="25"/>
      <c r="S22" s="12">
        <f t="shared" si="8"/>
        <v>0</v>
      </c>
      <c r="T22" s="25"/>
      <c r="U22" s="12">
        <f t="shared" si="9"/>
        <v>0</v>
      </c>
      <c r="V22" s="25"/>
      <c r="W22" s="12">
        <f t="shared" si="10"/>
        <v>0</v>
      </c>
      <c r="X22" s="8">
        <f t="shared" si="11"/>
        <v>0</v>
      </c>
    </row>
    <row r="23" spans="1:24" ht="15.75" thickBot="1" x14ac:dyDescent="0.3">
      <c r="A23" s="24">
        <v>42128</v>
      </c>
      <c r="B23" s="29" t="s">
        <v>53</v>
      </c>
      <c r="C23" s="12">
        <f t="shared" si="1"/>
        <v>0</v>
      </c>
      <c r="D23" s="26"/>
      <c r="E23" s="12">
        <f t="shared" si="0"/>
        <v>0</v>
      </c>
      <c r="F23" s="26"/>
      <c r="G23" s="12">
        <f t="shared" si="2"/>
        <v>0</v>
      </c>
      <c r="H23" s="26"/>
      <c r="I23" s="12">
        <f t="shared" si="3"/>
        <v>0</v>
      </c>
      <c r="J23" s="26"/>
      <c r="K23" s="12">
        <f t="shared" si="4"/>
        <v>0</v>
      </c>
      <c r="L23" s="26"/>
      <c r="M23" s="12">
        <f t="shared" si="5"/>
        <v>0</v>
      </c>
      <c r="N23" s="26"/>
      <c r="O23" s="12">
        <f t="shared" si="6"/>
        <v>0</v>
      </c>
      <c r="P23" s="26"/>
      <c r="Q23" s="12">
        <f t="shared" si="7"/>
        <v>0</v>
      </c>
      <c r="R23" s="26"/>
      <c r="S23" s="12">
        <f t="shared" si="8"/>
        <v>0</v>
      </c>
      <c r="T23" s="26"/>
      <c r="U23" s="12">
        <f t="shared" si="9"/>
        <v>0</v>
      </c>
      <c r="V23" s="26"/>
      <c r="W23" s="13">
        <f t="shared" si="10"/>
        <v>0</v>
      </c>
      <c r="X23" s="9">
        <f t="shared" si="11"/>
        <v>0</v>
      </c>
    </row>
    <row r="24" spans="1:24" x14ac:dyDescent="0.25">
      <c r="A24" s="6"/>
      <c r="B24" s="6"/>
      <c r="C24" s="6">
        <f>SUM(C12:C23)</f>
        <v>5940</v>
      </c>
      <c r="D24" s="6">
        <f>SUM(D12:D23)</f>
        <v>108</v>
      </c>
      <c r="E24" s="6">
        <f t="shared" ref="E24:J24" si="12">SUM(E12:E23)</f>
        <v>1320</v>
      </c>
      <c r="F24" s="6">
        <f t="shared" si="12"/>
        <v>24</v>
      </c>
      <c r="G24" s="6">
        <f t="shared" si="12"/>
        <v>10285</v>
      </c>
      <c r="H24" s="6">
        <f t="shared" si="12"/>
        <v>187</v>
      </c>
      <c r="I24" s="6">
        <f t="shared" si="12"/>
        <v>2640</v>
      </c>
      <c r="J24" s="6">
        <f t="shared" si="12"/>
        <v>48</v>
      </c>
      <c r="K24" s="6">
        <f t="shared" ref="K24" si="13">SUM(K12:K23)</f>
        <v>110</v>
      </c>
      <c r="L24" s="6">
        <f t="shared" ref="L24" si="14">SUM(L12:L23)</f>
        <v>2</v>
      </c>
      <c r="M24" s="6">
        <f t="shared" ref="M24" si="15">SUM(M12:M23)</f>
        <v>30</v>
      </c>
      <c r="N24" s="6">
        <f t="shared" ref="N24" si="16">SUM(N12:N23)</f>
        <v>1</v>
      </c>
      <c r="O24" s="6">
        <f t="shared" ref="O24" si="17">SUM(O12:O23)</f>
        <v>30</v>
      </c>
      <c r="P24" s="6">
        <f t="shared" ref="P24" si="18">SUM(P12:P23)</f>
        <v>1</v>
      </c>
      <c r="Q24" s="6">
        <f t="shared" ref="Q24" si="19">SUM(Q12:Q23)</f>
        <v>25</v>
      </c>
      <c r="R24" s="6">
        <f t="shared" ref="R24" si="20">SUM(R12:R23)</f>
        <v>1</v>
      </c>
      <c r="S24" s="6">
        <f t="shared" ref="S24" si="21">SUM(S12:S23)</f>
        <v>1265</v>
      </c>
      <c r="T24" s="6">
        <f t="shared" ref="T24" si="22">SUM(T12:T23)</f>
        <v>23</v>
      </c>
      <c r="U24" s="6">
        <f t="shared" ref="U24" si="23">SUM(U12:U23)</f>
        <v>0</v>
      </c>
      <c r="V24" s="6">
        <f t="shared" ref="V24" si="24">SUM(V12:V23)</f>
        <v>0</v>
      </c>
      <c r="W24" s="14">
        <f>SUM(W12:W23)</f>
        <v>21645</v>
      </c>
      <c r="X24" s="14">
        <f>SUM(X12:X23)</f>
        <v>395</v>
      </c>
    </row>
    <row r="25" spans="1:24" ht="21" customHeight="1" x14ac:dyDescent="0.25"/>
    <row r="26" spans="1:24" x14ac:dyDescent="0.25">
      <c r="A26" s="52" t="s">
        <v>55</v>
      </c>
      <c r="B26" s="52"/>
      <c r="C26" s="52" t="s">
        <v>56</v>
      </c>
      <c r="D26" s="52"/>
      <c r="E26" s="52" t="s">
        <v>31</v>
      </c>
      <c r="F26" s="52"/>
      <c r="G26" s="52" t="s">
        <v>33</v>
      </c>
      <c r="H26" s="52"/>
      <c r="I26" s="52" t="s">
        <v>57</v>
      </c>
      <c r="J26" s="52"/>
      <c r="K26" s="52" t="s">
        <v>58</v>
      </c>
      <c r="L26" s="52"/>
      <c r="M26" s="52" t="s">
        <v>59</v>
      </c>
      <c r="N26" s="52"/>
      <c r="O26" s="52" t="s">
        <v>36</v>
      </c>
      <c r="P26" s="52"/>
      <c r="Q26" s="52" t="s">
        <v>37</v>
      </c>
      <c r="R26" s="52"/>
      <c r="S26" s="52" t="s">
        <v>38</v>
      </c>
      <c r="T26" s="52"/>
      <c r="U26" s="52" t="s">
        <v>60</v>
      </c>
      <c r="V26" s="52"/>
    </row>
    <row r="27" spans="1:24" x14ac:dyDescent="0.25">
      <c r="A27" s="52">
        <v>1</v>
      </c>
      <c r="B27" s="52"/>
      <c r="C27" s="53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</row>
    <row r="28" spans="1:24" x14ac:dyDescent="0.25">
      <c r="A28" s="52">
        <v>2</v>
      </c>
      <c r="B28" s="52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</row>
    <row r="29" spans="1:24" x14ac:dyDescent="0.25">
      <c r="A29" s="52">
        <v>3</v>
      </c>
      <c r="B29" s="52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</row>
    <row r="30" spans="1:24" x14ac:dyDescent="0.25">
      <c r="A30" s="52">
        <v>4</v>
      </c>
      <c r="B30" s="52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24" x14ac:dyDescent="0.25">
      <c r="A31" s="52">
        <v>5</v>
      </c>
      <c r="B31" s="52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24" x14ac:dyDescent="0.25">
      <c r="A32" s="52">
        <v>6</v>
      </c>
      <c r="B32" s="52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</row>
    <row r="34" spans="1:24" x14ac:dyDescent="0.25">
      <c r="A34" s="49" t="s">
        <v>61</v>
      </c>
      <c r="B34" s="49"/>
      <c r="C34" s="49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</row>
    <row r="35" spans="1:24" x14ac:dyDescent="0.25"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</row>
    <row r="36" spans="1:24" x14ac:dyDescent="0.25"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</row>
    <row r="37" spans="1:24" x14ac:dyDescent="0.25"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</row>
  </sheetData>
  <sheetProtection sheet="1" objects="1" scenarios="1"/>
  <mergeCells count="118">
    <mergeCell ref="E5:F5"/>
    <mergeCell ref="A7:B7"/>
    <mergeCell ref="C7:D7"/>
    <mergeCell ref="E7:F7"/>
    <mergeCell ref="G7:H7"/>
    <mergeCell ref="I7:J7"/>
    <mergeCell ref="W11:X11"/>
    <mergeCell ref="M7:N7"/>
    <mergeCell ref="U7:V7"/>
    <mergeCell ref="W7:X7"/>
    <mergeCell ref="R3:T3"/>
    <mergeCell ref="R4:T4"/>
    <mergeCell ref="R5:T5"/>
    <mergeCell ref="K7:L7"/>
    <mergeCell ref="L3:N3"/>
    <mergeCell ref="L4:N4"/>
    <mergeCell ref="L5:N5"/>
    <mergeCell ref="H3:J3"/>
    <mergeCell ref="H4:J4"/>
    <mergeCell ref="H5:J5"/>
    <mergeCell ref="P7:Q7"/>
    <mergeCell ref="R7:T7"/>
    <mergeCell ref="L1:X1"/>
    <mergeCell ref="F1:K1"/>
    <mergeCell ref="A1:E1"/>
    <mergeCell ref="A26:B26"/>
    <mergeCell ref="A27:B27"/>
    <mergeCell ref="K26:L26"/>
    <mergeCell ref="M26:N26"/>
    <mergeCell ref="O26:P26"/>
    <mergeCell ref="Q26:R26"/>
    <mergeCell ref="S26:T26"/>
    <mergeCell ref="U26:V26"/>
    <mergeCell ref="I27:J27"/>
    <mergeCell ref="K27:L27"/>
    <mergeCell ref="M27:N27"/>
    <mergeCell ref="O27:P27"/>
    <mergeCell ref="Q27:R27"/>
    <mergeCell ref="O3:Q3"/>
    <mergeCell ref="O4:Q4"/>
    <mergeCell ref="O5:Q5"/>
    <mergeCell ref="E3:F3"/>
    <mergeCell ref="E4:F4"/>
    <mergeCell ref="U3:X3"/>
    <mergeCell ref="U4:X4"/>
    <mergeCell ref="U5:X5"/>
    <mergeCell ref="A32:B32"/>
    <mergeCell ref="C26:D26"/>
    <mergeCell ref="E26:F26"/>
    <mergeCell ref="G26:H26"/>
    <mergeCell ref="I26:J26"/>
    <mergeCell ref="C27:D27"/>
    <mergeCell ref="C28:D28"/>
    <mergeCell ref="C29:D29"/>
    <mergeCell ref="C30:D30"/>
    <mergeCell ref="C31:D31"/>
    <mergeCell ref="C32:D32"/>
    <mergeCell ref="E27:F27"/>
    <mergeCell ref="E28:F28"/>
    <mergeCell ref="E29:F29"/>
    <mergeCell ref="E30:F30"/>
    <mergeCell ref="E31:F31"/>
    <mergeCell ref="A28:B28"/>
    <mergeCell ref="A29:B29"/>
    <mergeCell ref="A30:B30"/>
    <mergeCell ref="A31:B31"/>
    <mergeCell ref="I28:J28"/>
    <mergeCell ref="I29:J29"/>
    <mergeCell ref="I30:J30"/>
    <mergeCell ref="I31:J31"/>
    <mergeCell ref="Q32:R32"/>
    <mergeCell ref="O28:P28"/>
    <mergeCell ref="O29:P29"/>
    <mergeCell ref="I32:J32"/>
    <mergeCell ref="E32:F32"/>
    <mergeCell ref="G27:H27"/>
    <mergeCell ref="G28:H28"/>
    <mergeCell ref="G29:H29"/>
    <mergeCell ref="G30:H30"/>
    <mergeCell ref="G31:H31"/>
    <mergeCell ref="G32:H32"/>
    <mergeCell ref="O30:P30"/>
    <mergeCell ref="O31:P31"/>
    <mergeCell ref="O32:P32"/>
    <mergeCell ref="M28:N28"/>
    <mergeCell ref="M29:N29"/>
    <mergeCell ref="M30:N30"/>
    <mergeCell ref="M31:N31"/>
    <mergeCell ref="M32:N32"/>
    <mergeCell ref="K28:L28"/>
    <mergeCell ref="K29:L29"/>
    <mergeCell ref="K30:L30"/>
    <mergeCell ref="K31:L31"/>
    <mergeCell ref="K32:L32"/>
    <mergeCell ref="B3:D3"/>
    <mergeCell ref="B4:D4"/>
    <mergeCell ref="B5:D5"/>
    <mergeCell ref="D37:X37"/>
    <mergeCell ref="A34:C34"/>
    <mergeCell ref="D34:X34"/>
    <mergeCell ref="D36:X36"/>
    <mergeCell ref="D35:X35"/>
    <mergeCell ref="S32:T32"/>
    <mergeCell ref="U27:V27"/>
    <mergeCell ref="U28:V28"/>
    <mergeCell ref="U29:V29"/>
    <mergeCell ref="U30:V30"/>
    <mergeCell ref="U31:V31"/>
    <mergeCell ref="U32:V32"/>
    <mergeCell ref="S27:T27"/>
    <mergeCell ref="S28:T28"/>
    <mergeCell ref="S29:T29"/>
    <mergeCell ref="S30:T30"/>
    <mergeCell ref="S31:T31"/>
    <mergeCell ref="Q28:R28"/>
    <mergeCell ref="Q29:R29"/>
    <mergeCell ref="Q30:R30"/>
    <mergeCell ref="Q31:R31"/>
  </mergeCells>
  <hyperlinks>
    <hyperlink ref="U4" r:id="rId1" xr:uid="{00000000-0004-0000-0000-000000000000}"/>
  </hyperlinks>
  <pageMargins left="0.11811023622047245" right="0.19685039370078741" top="0.35433070866141736" bottom="0.35433070866141736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7"/>
  <sheetViews>
    <sheetView tabSelected="1" zoomScaleNormal="100" workbookViewId="0">
      <selection activeCell="Y9" sqref="Y9"/>
    </sheetView>
  </sheetViews>
  <sheetFormatPr defaultRowHeight="15" x14ac:dyDescent="0.25"/>
  <cols>
    <col min="1" max="1" width="6.85546875" customWidth="1"/>
    <col min="2" max="6" width="5.7109375" customWidth="1"/>
    <col min="7" max="7" width="6" bestFit="1" customWidth="1"/>
    <col min="8" max="8" width="5.140625" bestFit="1" customWidth="1"/>
    <col min="9" max="30" width="5.7109375" customWidth="1"/>
  </cols>
  <sheetData>
    <row r="1" spans="1:24" ht="27" thickBot="1" x14ac:dyDescent="0.45">
      <c r="A1" s="54" t="s">
        <v>0</v>
      </c>
      <c r="B1" s="55"/>
      <c r="C1" s="55"/>
      <c r="D1" s="55"/>
      <c r="E1" s="56"/>
      <c r="F1" s="54" t="s">
        <v>5</v>
      </c>
      <c r="G1" s="55"/>
      <c r="H1" s="55"/>
      <c r="I1" s="55"/>
      <c r="J1" s="55"/>
      <c r="K1" s="56"/>
      <c r="L1" s="79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1"/>
    </row>
    <row r="2" spans="1:24" ht="9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x14ac:dyDescent="0.25">
      <c r="A3" s="20" t="s">
        <v>2</v>
      </c>
      <c r="B3" s="44"/>
      <c r="C3" s="45"/>
      <c r="D3" s="46"/>
      <c r="E3" s="58"/>
      <c r="F3" s="58"/>
      <c r="G3" s="3" t="s">
        <v>8</v>
      </c>
      <c r="H3" s="51"/>
      <c r="I3" s="51"/>
      <c r="J3" s="51"/>
      <c r="K3" s="4"/>
      <c r="L3" s="52" t="s">
        <v>11</v>
      </c>
      <c r="M3" s="52"/>
      <c r="N3" s="52"/>
      <c r="O3" s="57"/>
      <c r="P3" s="57"/>
      <c r="Q3" s="57"/>
      <c r="R3" s="52" t="s">
        <v>17</v>
      </c>
      <c r="S3" s="52"/>
      <c r="T3" s="52"/>
      <c r="U3" s="57"/>
      <c r="V3" s="57"/>
      <c r="W3" s="57"/>
      <c r="X3" s="57"/>
    </row>
    <row r="4" spans="1:24" x14ac:dyDescent="0.25">
      <c r="A4" s="2" t="s">
        <v>3</v>
      </c>
      <c r="B4" s="47"/>
      <c r="C4" s="45"/>
      <c r="D4" s="46"/>
      <c r="E4" s="58"/>
      <c r="F4" s="58"/>
      <c r="G4" s="3" t="s">
        <v>8</v>
      </c>
      <c r="H4" s="51"/>
      <c r="I4" s="51"/>
      <c r="J4" s="51"/>
      <c r="K4" s="4"/>
      <c r="L4" s="52" t="s">
        <v>12</v>
      </c>
      <c r="M4" s="52"/>
      <c r="N4" s="52"/>
      <c r="O4" s="57"/>
      <c r="P4" s="57"/>
      <c r="Q4" s="57"/>
      <c r="R4" s="52" t="s">
        <v>18</v>
      </c>
      <c r="S4" s="52"/>
      <c r="T4" s="52"/>
      <c r="U4" s="59"/>
      <c r="V4" s="59"/>
      <c r="W4" s="59"/>
      <c r="X4" s="59"/>
    </row>
    <row r="5" spans="1:24" x14ac:dyDescent="0.25">
      <c r="A5" s="2" t="s">
        <v>4</v>
      </c>
      <c r="B5" s="47"/>
      <c r="C5" s="45"/>
      <c r="D5" s="46"/>
      <c r="E5" s="47"/>
      <c r="F5" s="46"/>
      <c r="G5" s="3" t="s">
        <v>8</v>
      </c>
      <c r="H5" s="51"/>
      <c r="I5" s="51"/>
      <c r="J5" s="51"/>
      <c r="K5" s="4"/>
      <c r="L5" s="52" t="s">
        <v>13</v>
      </c>
      <c r="M5" s="52"/>
      <c r="N5" s="52"/>
      <c r="O5" s="57"/>
      <c r="P5" s="57"/>
      <c r="Q5" s="57"/>
      <c r="R5" s="52" t="s">
        <v>19</v>
      </c>
      <c r="S5" s="52"/>
      <c r="T5" s="52"/>
      <c r="U5" s="57"/>
      <c r="V5" s="57"/>
      <c r="W5" s="57"/>
      <c r="X5" s="57"/>
    </row>
    <row r="6" spans="1:24" ht="9" customHeight="1" x14ac:dyDescent="0.25"/>
    <row r="7" spans="1:24" x14ac:dyDescent="0.25">
      <c r="A7" s="63" t="s">
        <v>24</v>
      </c>
      <c r="B7" s="63"/>
      <c r="C7" s="60"/>
      <c r="D7" s="61"/>
      <c r="E7" s="63" t="s">
        <v>25</v>
      </c>
      <c r="F7" s="63"/>
      <c r="G7" s="60"/>
      <c r="H7" s="61"/>
      <c r="I7" s="63" t="s">
        <v>26</v>
      </c>
      <c r="J7" s="63"/>
      <c r="K7" s="60"/>
      <c r="L7" s="61"/>
      <c r="M7" s="63" t="s">
        <v>28</v>
      </c>
      <c r="N7" s="63"/>
      <c r="O7" s="21"/>
      <c r="P7" s="62" t="s">
        <v>23</v>
      </c>
      <c r="Q7" s="62"/>
      <c r="R7" s="51"/>
      <c r="S7" s="51"/>
      <c r="T7" s="51"/>
      <c r="U7" s="63" t="s">
        <v>27</v>
      </c>
      <c r="V7" s="63"/>
      <c r="W7" s="51"/>
      <c r="X7" s="51"/>
    </row>
    <row r="8" spans="1:24" ht="7.5" customHeight="1" thickBot="1" x14ac:dyDescent="0.3">
      <c r="A8" s="15"/>
      <c r="B8" s="15"/>
      <c r="C8" s="16"/>
      <c r="D8" s="16"/>
      <c r="E8" s="15"/>
      <c r="F8" s="15"/>
      <c r="G8" s="16"/>
      <c r="H8" s="16"/>
      <c r="I8" s="15"/>
      <c r="J8" s="15"/>
      <c r="K8" s="16"/>
      <c r="L8" s="16"/>
      <c r="M8" s="15"/>
      <c r="N8" s="15"/>
      <c r="O8" s="16"/>
      <c r="P8" s="16"/>
      <c r="Q8" s="15"/>
      <c r="R8" s="15"/>
      <c r="S8" s="16"/>
      <c r="T8" s="16"/>
      <c r="U8" s="15"/>
      <c r="V8" s="15"/>
      <c r="W8" s="16"/>
      <c r="X8" s="16"/>
    </row>
    <row r="9" spans="1:24" ht="15" customHeight="1" x14ac:dyDescent="0.25">
      <c r="C9" s="66" t="s">
        <v>56</v>
      </c>
      <c r="D9" s="31" t="s">
        <v>62</v>
      </c>
      <c r="E9" s="68" t="s">
        <v>31</v>
      </c>
      <c r="F9" s="32" t="s">
        <v>62</v>
      </c>
      <c r="G9" s="68" t="s">
        <v>33</v>
      </c>
      <c r="H9" s="32" t="s">
        <v>62</v>
      </c>
      <c r="I9" s="68" t="s">
        <v>57</v>
      </c>
      <c r="J9" s="32" t="s">
        <v>62</v>
      </c>
      <c r="K9" s="68" t="s">
        <v>34</v>
      </c>
      <c r="L9" s="32" t="s">
        <v>62</v>
      </c>
      <c r="M9" s="68" t="s">
        <v>59</v>
      </c>
      <c r="N9" s="32" t="s">
        <v>62</v>
      </c>
      <c r="O9" s="68" t="s">
        <v>36</v>
      </c>
      <c r="P9" s="32" t="s">
        <v>62</v>
      </c>
      <c r="Q9" s="68" t="s">
        <v>37</v>
      </c>
      <c r="R9" s="32" t="s">
        <v>62</v>
      </c>
      <c r="S9" s="68" t="s">
        <v>38</v>
      </c>
      <c r="T9" s="32" t="s">
        <v>62</v>
      </c>
      <c r="U9" s="68" t="s">
        <v>39</v>
      </c>
      <c r="V9" s="33" t="s">
        <v>62</v>
      </c>
    </row>
    <row r="10" spans="1:24" ht="15.75" thickBot="1" x14ac:dyDescent="0.3">
      <c r="A10" s="5"/>
      <c r="B10" s="5"/>
      <c r="C10" s="67"/>
      <c r="D10" s="34">
        <v>55</v>
      </c>
      <c r="E10" s="69"/>
      <c r="F10" s="34">
        <v>55</v>
      </c>
      <c r="G10" s="69"/>
      <c r="H10" s="34">
        <v>55</v>
      </c>
      <c r="I10" s="69"/>
      <c r="J10" s="34">
        <v>55</v>
      </c>
      <c r="K10" s="69"/>
      <c r="L10" s="34">
        <v>55</v>
      </c>
      <c r="M10" s="69"/>
      <c r="N10" s="34">
        <v>30</v>
      </c>
      <c r="O10" s="69"/>
      <c r="P10" s="34">
        <v>30</v>
      </c>
      <c r="Q10" s="69"/>
      <c r="R10" s="34">
        <v>25</v>
      </c>
      <c r="S10" s="69"/>
      <c r="T10" s="34">
        <v>55</v>
      </c>
      <c r="U10" s="69"/>
      <c r="V10" s="34">
        <v>55</v>
      </c>
      <c r="W10" s="5"/>
      <c r="X10" s="5"/>
    </row>
    <row r="11" spans="1:24" x14ac:dyDescent="0.25">
      <c r="A11" s="7">
        <v>0</v>
      </c>
      <c r="B11" s="27" t="s">
        <v>29</v>
      </c>
      <c r="C11" s="7" t="s">
        <v>40</v>
      </c>
      <c r="D11" s="30" t="s">
        <v>41</v>
      </c>
      <c r="E11" s="7" t="s">
        <v>40</v>
      </c>
      <c r="F11" s="30" t="s">
        <v>41</v>
      </c>
      <c r="G11" s="7" t="s">
        <v>40</v>
      </c>
      <c r="H11" s="30" t="s">
        <v>41</v>
      </c>
      <c r="I11" s="7" t="s">
        <v>40</v>
      </c>
      <c r="J11" s="30" t="s">
        <v>41</v>
      </c>
      <c r="K11" s="7" t="s">
        <v>40</v>
      </c>
      <c r="L11" s="30" t="s">
        <v>41</v>
      </c>
      <c r="M11" s="7" t="s">
        <v>40</v>
      </c>
      <c r="N11" s="30" t="s">
        <v>41</v>
      </c>
      <c r="O11" s="7" t="s">
        <v>40</v>
      </c>
      <c r="P11" s="30" t="s">
        <v>41</v>
      </c>
      <c r="Q11" s="7" t="s">
        <v>40</v>
      </c>
      <c r="R11" s="30" t="s">
        <v>41</v>
      </c>
      <c r="S11" s="7" t="s">
        <v>40</v>
      </c>
      <c r="T11" s="30" t="s">
        <v>41</v>
      </c>
      <c r="U11" s="7" t="s">
        <v>40</v>
      </c>
      <c r="V11" s="30" t="s">
        <v>41</v>
      </c>
      <c r="W11" s="64" t="s">
        <v>54</v>
      </c>
      <c r="X11" s="65"/>
    </row>
    <row r="12" spans="1:24" x14ac:dyDescent="0.25">
      <c r="A12" s="23">
        <v>42117</v>
      </c>
      <c r="B12" s="28" t="s">
        <v>42</v>
      </c>
      <c r="C12" s="12">
        <f>$D$10*D12</f>
        <v>0</v>
      </c>
      <c r="D12" s="25"/>
      <c r="E12" s="12">
        <f t="shared" ref="E12:E23" si="0">$F$10*F12</f>
        <v>0</v>
      </c>
      <c r="F12" s="25"/>
      <c r="G12" s="12">
        <f>$H$10*H12</f>
        <v>0</v>
      </c>
      <c r="H12" s="25">
        <v>0</v>
      </c>
      <c r="I12" s="12">
        <f>$J$10*J12</f>
        <v>0</v>
      </c>
      <c r="J12" s="25"/>
      <c r="K12" s="12">
        <f>$L$10*L12</f>
        <v>0</v>
      </c>
      <c r="L12" s="25"/>
      <c r="M12" s="12">
        <f>$N$10*N12</f>
        <v>0</v>
      </c>
      <c r="N12" s="25"/>
      <c r="O12" s="12">
        <f>$P$10*P12</f>
        <v>0</v>
      </c>
      <c r="P12" s="25"/>
      <c r="Q12" s="12">
        <f>$R$10*R12</f>
        <v>0</v>
      </c>
      <c r="R12" s="25"/>
      <c r="S12" s="12">
        <f>$T$10*T12</f>
        <v>0</v>
      </c>
      <c r="T12" s="25"/>
      <c r="U12" s="12">
        <f>$V$10*V12</f>
        <v>0</v>
      </c>
      <c r="V12" s="25"/>
      <c r="W12" s="12">
        <f>C12+E12+G12+I12+K12+M12+O12+Q12+S12+U12</f>
        <v>0</v>
      </c>
      <c r="X12" s="8">
        <f>D12+F12+H12+J12+L12+N12+P12+R12+T12+V12</f>
        <v>0</v>
      </c>
    </row>
    <row r="13" spans="1:24" x14ac:dyDescent="0.25">
      <c r="A13" s="23">
        <v>42118</v>
      </c>
      <c r="B13" s="28" t="s">
        <v>43</v>
      </c>
      <c r="C13" s="12">
        <f t="shared" ref="C13:C23" si="1">$D$10*D13</f>
        <v>0</v>
      </c>
      <c r="D13" s="25"/>
      <c r="E13" s="12">
        <f t="shared" si="0"/>
        <v>0</v>
      </c>
      <c r="F13" s="25"/>
      <c r="G13" s="12">
        <f t="shared" ref="G13:G23" si="2">$H$10*H13</f>
        <v>0</v>
      </c>
      <c r="H13" s="25"/>
      <c r="I13" s="12">
        <f t="shared" ref="I13:I23" si="3">$J$10*J13</f>
        <v>0</v>
      </c>
      <c r="J13" s="25"/>
      <c r="K13" s="12">
        <f t="shared" ref="K13:K23" si="4">$L$10*L13</f>
        <v>0</v>
      </c>
      <c r="L13" s="25"/>
      <c r="M13" s="12">
        <f t="shared" ref="M13:M23" si="5">$N$10*N13</f>
        <v>0</v>
      </c>
      <c r="N13" s="25"/>
      <c r="O13" s="12">
        <f t="shared" ref="O13:O23" si="6">$P$10*P13</f>
        <v>0</v>
      </c>
      <c r="P13" s="25"/>
      <c r="Q13" s="12">
        <f t="shared" ref="Q13:Q23" si="7">$R$10*R13</f>
        <v>0</v>
      </c>
      <c r="R13" s="25"/>
      <c r="S13" s="12">
        <f t="shared" ref="S13:S23" si="8">$T$10*T13</f>
        <v>0</v>
      </c>
      <c r="T13" s="25"/>
      <c r="U13" s="12">
        <f t="shared" ref="U13:U23" si="9">$V$10*V13</f>
        <v>0</v>
      </c>
      <c r="V13" s="25"/>
      <c r="W13" s="12">
        <f t="shared" ref="W13:X23" si="10">C13+E13+G13+I13+K13+M13+O13+Q13+S13+U13</f>
        <v>0</v>
      </c>
      <c r="X13" s="8">
        <f t="shared" si="10"/>
        <v>0</v>
      </c>
    </row>
    <row r="14" spans="1:24" x14ac:dyDescent="0.25">
      <c r="A14" s="23">
        <v>42119</v>
      </c>
      <c r="B14" s="28" t="s">
        <v>44</v>
      </c>
      <c r="C14" s="12">
        <f t="shared" si="1"/>
        <v>0</v>
      </c>
      <c r="D14" s="25"/>
      <c r="E14" s="12">
        <f t="shared" si="0"/>
        <v>0</v>
      </c>
      <c r="F14" s="25"/>
      <c r="G14" s="12">
        <f t="shared" si="2"/>
        <v>0</v>
      </c>
      <c r="H14" s="25"/>
      <c r="I14" s="12">
        <f t="shared" si="3"/>
        <v>0</v>
      </c>
      <c r="J14" s="25"/>
      <c r="K14" s="12">
        <f t="shared" si="4"/>
        <v>0</v>
      </c>
      <c r="L14" s="25"/>
      <c r="M14" s="12">
        <f t="shared" si="5"/>
        <v>0</v>
      </c>
      <c r="N14" s="25"/>
      <c r="O14" s="12">
        <f t="shared" si="6"/>
        <v>0</v>
      </c>
      <c r="P14" s="25"/>
      <c r="Q14" s="12">
        <f t="shared" si="7"/>
        <v>0</v>
      </c>
      <c r="R14" s="25"/>
      <c r="S14" s="12">
        <f t="shared" si="8"/>
        <v>0</v>
      </c>
      <c r="T14" s="25"/>
      <c r="U14" s="12">
        <f t="shared" si="9"/>
        <v>0</v>
      </c>
      <c r="V14" s="25"/>
      <c r="W14" s="12">
        <f t="shared" si="10"/>
        <v>0</v>
      </c>
      <c r="X14" s="8">
        <f t="shared" si="10"/>
        <v>0</v>
      </c>
    </row>
    <row r="15" spans="1:24" x14ac:dyDescent="0.25">
      <c r="A15" s="23">
        <v>42120</v>
      </c>
      <c r="B15" s="28" t="s">
        <v>45</v>
      </c>
      <c r="C15" s="12">
        <f t="shared" si="1"/>
        <v>0</v>
      </c>
      <c r="D15" s="25"/>
      <c r="E15" s="12">
        <f t="shared" si="0"/>
        <v>0</v>
      </c>
      <c r="F15" s="25"/>
      <c r="G15" s="12">
        <f t="shared" si="2"/>
        <v>0</v>
      </c>
      <c r="H15" s="25"/>
      <c r="I15" s="12">
        <f t="shared" si="3"/>
        <v>0</v>
      </c>
      <c r="J15" s="25"/>
      <c r="K15" s="12">
        <f t="shared" si="4"/>
        <v>0</v>
      </c>
      <c r="L15" s="25"/>
      <c r="M15" s="12">
        <f t="shared" si="5"/>
        <v>0</v>
      </c>
      <c r="N15" s="25"/>
      <c r="O15" s="12">
        <f t="shared" si="6"/>
        <v>0</v>
      </c>
      <c r="P15" s="25"/>
      <c r="Q15" s="12">
        <f t="shared" si="7"/>
        <v>0</v>
      </c>
      <c r="R15" s="25"/>
      <c r="S15" s="12">
        <f t="shared" si="8"/>
        <v>0</v>
      </c>
      <c r="T15" s="25"/>
      <c r="U15" s="12">
        <f t="shared" si="9"/>
        <v>0</v>
      </c>
      <c r="V15" s="25"/>
      <c r="W15" s="12">
        <f t="shared" si="10"/>
        <v>0</v>
      </c>
      <c r="X15" s="8">
        <f t="shared" si="10"/>
        <v>0</v>
      </c>
    </row>
    <row r="16" spans="1:24" x14ac:dyDescent="0.25">
      <c r="A16" s="23">
        <v>42121</v>
      </c>
      <c r="B16" s="28" t="s">
        <v>46</v>
      </c>
      <c r="C16" s="12">
        <f t="shared" si="1"/>
        <v>0</v>
      </c>
      <c r="D16" s="25"/>
      <c r="E16" s="12">
        <f t="shared" si="0"/>
        <v>0</v>
      </c>
      <c r="F16" s="25"/>
      <c r="G16" s="12">
        <f t="shared" si="2"/>
        <v>0</v>
      </c>
      <c r="H16" s="25"/>
      <c r="I16" s="12">
        <f t="shared" si="3"/>
        <v>0</v>
      </c>
      <c r="J16" s="25"/>
      <c r="K16" s="12">
        <f t="shared" si="4"/>
        <v>0</v>
      </c>
      <c r="L16" s="25"/>
      <c r="M16" s="12">
        <f t="shared" si="5"/>
        <v>0</v>
      </c>
      <c r="N16" s="25"/>
      <c r="O16" s="12">
        <f t="shared" si="6"/>
        <v>0</v>
      </c>
      <c r="P16" s="25"/>
      <c r="Q16" s="12">
        <f t="shared" si="7"/>
        <v>0</v>
      </c>
      <c r="R16" s="25"/>
      <c r="S16" s="12">
        <f t="shared" si="8"/>
        <v>0</v>
      </c>
      <c r="T16" s="25"/>
      <c r="U16" s="12">
        <f t="shared" si="9"/>
        <v>0</v>
      </c>
      <c r="V16" s="25"/>
      <c r="W16" s="12">
        <f t="shared" si="10"/>
        <v>0</v>
      </c>
      <c r="X16" s="8">
        <f t="shared" si="10"/>
        <v>0</v>
      </c>
    </row>
    <row r="17" spans="1:24" x14ac:dyDescent="0.25">
      <c r="A17" s="23">
        <v>42122</v>
      </c>
      <c r="B17" s="28" t="s">
        <v>47</v>
      </c>
      <c r="C17" s="12">
        <f t="shared" si="1"/>
        <v>0</v>
      </c>
      <c r="D17" s="25"/>
      <c r="E17" s="12">
        <f t="shared" si="0"/>
        <v>0</v>
      </c>
      <c r="F17" s="25"/>
      <c r="G17" s="12">
        <f t="shared" si="2"/>
        <v>0</v>
      </c>
      <c r="H17" s="25"/>
      <c r="I17" s="12">
        <f t="shared" si="3"/>
        <v>0</v>
      </c>
      <c r="J17" s="25"/>
      <c r="K17" s="12">
        <f t="shared" si="4"/>
        <v>0</v>
      </c>
      <c r="L17" s="25"/>
      <c r="M17" s="12">
        <f t="shared" si="5"/>
        <v>0</v>
      </c>
      <c r="N17" s="25"/>
      <c r="O17" s="12">
        <f t="shared" si="6"/>
        <v>0</v>
      </c>
      <c r="P17" s="25"/>
      <c r="Q17" s="12">
        <f t="shared" si="7"/>
        <v>0</v>
      </c>
      <c r="R17" s="25"/>
      <c r="S17" s="12">
        <f t="shared" si="8"/>
        <v>0</v>
      </c>
      <c r="T17" s="25"/>
      <c r="U17" s="12">
        <f t="shared" si="9"/>
        <v>0</v>
      </c>
      <c r="V17" s="25"/>
      <c r="W17" s="12">
        <f t="shared" si="10"/>
        <v>0</v>
      </c>
      <c r="X17" s="8">
        <f t="shared" si="10"/>
        <v>0</v>
      </c>
    </row>
    <row r="18" spans="1:24" x14ac:dyDescent="0.25">
      <c r="A18" s="23">
        <v>42123</v>
      </c>
      <c r="B18" s="28" t="s">
        <v>48</v>
      </c>
      <c r="C18" s="12">
        <f t="shared" si="1"/>
        <v>0</v>
      </c>
      <c r="D18" s="25"/>
      <c r="E18" s="12">
        <f t="shared" si="0"/>
        <v>0</v>
      </c>
      <c r="F18" s="25"/>
      <c r="G18" s="12">
        <f t="shared" si="2"/>
        <v>0</v>
      </c>
      <c r="H18" s="25"/>
      <c r="I18" s="12">
        <f t="shared" si="3"/>
        <v>0</v>
      </c>
      <c r="J18" s="25"/>
      <c r="K18" s="12">
        <f t="shared" si="4"/>
        <v>0</v>
      </c>
      <c r="L18" s="25"/>
      <c r="M18" s="12">
        <f t="shared" si="5"/>
        <v>0</v>
      </c>
      <c r="N18" s="25"/>
      <c r="O18" s="12">
        <f t="shared" si="6"/>
        <v>0</v>
      </c>
      <c r="P18" s="25"/>
      <c r="Q18" s="12">
        <f t="shared" si="7"/>
        <v>0</v>
      </c>
      <c r="R18" s="25"/>
      <c r="S18" s="12">
        <f t="shared" si="8"/>
        <v>0</v>
      </c>
      <c r="T18" s="25"/>
      <c r="U18" s="12">
        <f t="shared" si="9"/>
        <v>0</v>
      </c>
      <c r="V18" s="25"/>
      <c r="W18" s="12">
        <f t="shared" si="10"/>
        <v>0</v>
      </c>
      <c r="X18" s="8">
        <f t="shared" si="10"/>
        <v>0</v>
      </c>
    </row>
    <row r="19" spans="1:24" x14ac:dyDescent="0.25">
      <c r="A19" s="23">
        <v>42124</v>
      </c>
      <c r="B19" s="28" t="s">
        <v>49</v>
      </c>
      <c r="C19" s="12">
        <f t="shared" si="1"/>
        <v>0</v>
      </c>
      <c r="D19" s="25"/>
      <c r="E19" s="12">
        <f t="shared" si="0"/>
        <v>0</v>
      </c>
      <c r="F19" s="25"/>
      <c r="G19" s="12">
        <f t="shared" si="2"/>
        <v>0</v>
      </c>
      <c r="H19" s="25"/>
      <c r="I19" s="12">
        <f t="shared" si="3"/>
        <v>0</v>
      </c>
      <c r="J19" s="25"/>
      <c r="K19" s="12">
        <f t="shared" si="4"/>
        <v>0</v>
      </c>
      <c r="L19" s="25"/>
      <c r="M19" s="12">
        <f t="shared" si="5"/>
        <v>0</v>
      </c>
      <c r="N19" s="25"/>
      <c r="O19" s="12">
        <f t="shared" si="6"/>
        <v>0</v>
      </c>
      <c r="P19" s="25"/>
      <c r="Q19" s="12">
        <f t="shared" si="7"/>
        <v>0</v>
      </c>
      <c r="R19" s="25"/>
      <c r="S19" s="12">
        <f t="shared" si="8"/>
        <v>0</v>
      </c>
      <c r="T19" s="25"/>
      <c r="U19" s="12">
        <f t="shared" si="9"/>
        <v>0</v>
      </c>
      <c r="V19" s="25"/>
      <c r="W19" s="12">
        <f t="shared" si="10"/>
        <v>0</v>
      </c>
      <c r="X19" s="8">
        <f t="shared" si="10"/>
        <v>0</v>
      </c>
    </row>
    <row r="20" spans="1:24" x14ac:dyDescent="0.25">
      <c r="A20" s="23">
        <v>42125</v>
      </c>
      <c r="B20" s="28" t="s">
        <v>50</v>
      </c>
      <c r="C20" s="12">
        <f t="shared" si="1"/>
        <v>0</v>
      </c>
      <c r="D20" s="25"/>
      <c r="E20" s="12">
        <f t="shared" si="0"/>
        <v>0</v>
      </c>
      <c r="F20" s="25"/>
      <c r="G20" s="12">
        <f t="shared" si="2"/>
        <v>0</v>
      </c>
      <c r="H20" s="25"/>
      <c r="I20" s="12">
        <f t="shared" si="3"/>
        <v>0</v>
      </c>
      <c r="J20" s="25"/>
      <c r="K20" s="12">
        <f t="shared" si="4"/>
        <v>0</v>
      </c>
      <c r="L20" s="25"/>
      <c r="M20" s="12">
        <f t="shared" si="5"/>
        <v>0</v>
      </c>
      <c r="N20" s="25"/>
      <c r="O20" s="12">
        <f t="shared" si="6"/>
        <v>0</v>
      </c>
      <c r="P20" s="25"/>
      <c r="Q20" s="12">
        <f t="shared" si="7"/>
        <v>0</v>
      </c>
      <c r="R20" s="25"/>
      <c r="S20" s="12">
        <f t="shared" si="8"/>
        <v>0</v>
      </c>
      <c r="T20" s="25"/>
      <c r="U20" s="12">
        <f t="shared" si="9"/>
        <v>0</v>
      </c>
      <c r="V20" s="25"/>
      <c r="W20" s="12">
        <f t="shared" si="10"/>
        <v>0</v>
      </c>
      <c r="X20" s="8">
        <f t="shared" si="10"/>
        <v>0</v>
      </c>
    </row>
    <row r="21" spans="1:24" x14ac:dyDescent="0.25">
      <c r="A21" s="23">
        <v>42126</v>
      </c>
      <c r="B21" s="28" t="s">
        <v>51</v>
      </c>
      <c r="C21" s="12">
        <f t="shared" si="1"/>
        <v>0</v>
      </c>
      <c r="D21" s="25"/>
      <c r="E21" s="12">
        <f t="shared" si="0"/>
        <v>0</v>
      </c>
      <c r="F21" s="25"/>
      <c r="G21" s="12">
        <f t="shared" si="2"/>
        <v>0</v>
      </c>
      <c r="H21" s="25"/>
      <c r="I21" s="12">
        <f t="shared" si="3"/>
        <v>0</v>
      </c>
      <c r="J21" s="25"/>
      <c r="K21" s="12">
        <f t="shared" si="4"/>
        <v>0</v>
      </c>
      <c r="L21" s="25"/>
      <c r="M21" s="12">
        <f t="shared" si="5"/>
        <v>0</v>
      </c>
      <c r="N21" s="25"/>
      <c r="O21" s="12">
        <f t="shared" si="6"/>
        <v>0</v>
      </c>
      <c r="P21" s="25"/>
      <c r="Q21" s="12">
        <f t="shared" si="7"/>
        <v>0</v>
      </c>
      <c r="R21" s="25"/>
      <c r="S21" s="12">
        <f t="shared" si="8"/>
        <v>0</v>
      </c>
      <c r="T21" s="25"/>
      <c r="U21" s="12">
        <f t="shared" si="9"/>
        <v>0</v>
      </c>
      <c r="V21" s="25"/>
      <c r="W21" s="12">
        <f t="shared" si="10"/>
        <v>0</v>
      </c>
      <c r="X21" s="8">
        <f t="shared" si="10"/>
        <v>0</v>
      </c>
    </row>
    <row r="22" spans="1:24" x14ac:dyDescent="0.25">
      <c r="A22" s="23">
        <v>42127</v>
      </c>
      <c r="B22" s="28" t="s">
        <v>52</v>
      </c>
      <c r="C22" s="12">
        <f t="shared" si="1"/>
        <v>0</v>
      </c>
      <c r="D22" s="25"/>
      <c r="E22" s="12">
        <f t="shared" si="0"/>
        <v>0</v>
      </c>
      <c r="F22" s="25"/>
      <c r="G22" s="12">
        <f t="shared" si="2"/>
        <v>0</v>
      </c>
      <c r="H22" s="25"/>
      <c r="I22" s="12">
        <f t="shared" si="3"/>
        <v>0</v>
      </c>
      <c r="J22" s="25"/>
      <c r="K22" s="12">
        <f t="shared" si="4"/>
        <v>0</v>
      </c>
      <c r="L22" s="25"/>
      <c r="M22" s="12">
        <f t="shared" si="5"/>
        <v>0</v>
      </c>
      <c r="N22" s="25"/>
      <c r="O22" s="12">
        <f t="shared" si="6"/>
        <v>0</v>
      </c>
      <c r="P22" s="25"/>
      <c r="Q22" s="12">
        <f t="shared" si="7"/>
        <v>0</v>
      </c>
      <c r="R22" s="25"/>
      <c r="S22" s="12">
        <f t="shared" si="8"/>
        <v>0</v>
      </c>
      <c r="T22" s="25"/>
      <c r="U22" s="12">
        <f t="shared" si="9"/>
        <v>0</v>
      </c>
      <c r="V22" s="25"/>
      <c r="W22" s="12">
        <f t="shared" si="10"/>
        <v>0</v>
      </c>
      <c r="X22" s="8">
        <f t="shared" si="10"/>
        <v>0</v>
      </c>
    </row>
    <row r="23" spans="1:24" ht="15.75" thickBot="1" x14ac:dyDescent="0.3">
      <c r="A23" s="35">
        <v>42128</v>
      </c>
      <c r="B23" s="36" t="s">
        <v>53</v>
      </c>
      <c r="C23" s="37">
        <f t="shared" si="1"/>
        <v>0</v>
      </c>
      <c r="D23" s="38"/>
      <c r="E23" s="37">
        <f t="shared" si="0"/>
        <v>0</v>
      </c>
      <c r="F23" s="38"/>
      <c r="G23" s="37">
        <f t="shared" si="2"/>
        <v>0</v>
      </c>
      <c r="H23" s="38"/>
      <c r="I23" s="37">
        <f t="shared" si="3"/>
        <v>0</v>
      </c>
      <c r="J23" s="38"/>
      <c r="K23" s="37">
        <f t="shared" si="4"/>
        <v>0</v>
      </c>
      <c r="L23" s="38"/>
      <c r="M23" s="37">
        <f t="shared" si="5"/>
        <v>0</v>
      </c>
      <c r="N23" s="38"/>
      <c r="O23" s="37">
        <f t="shared" si="6"/>
        <v>0</v>
      </c>
      <c r="P23" s="38"/>
      <c r="Q23" s="37">
        <f t="shared" si="7"/>
        <v>0</v>
      </c>
      <c r="R23" s="38"/>
      <c r="S23" s="37">
        <f t="shared" si="8"/>
        <v>0</v>
      </c>
      <c r="T23" s="38"/>
      <c r="U23" s="37">
        <f t="shared" si="9"/>
        <v>0</v>
      </c>
      <c r="V23" s="38"/>
      <c r="W23" s="37">
        <f t="shared" si="10"/>
        <v>0</v>
      </c>
      <c r="X23" s="39">
        <f t="shared" si="10"/>
        <v>0</v>
      </c>
    </row>
    <row r="24" spans="1:24" ht="15.75" thickBot="1" x14ac:dyDescent="0.3">
      <c r="A24" s="40"/>
      <c r="B24" s="41"/>
      <c r="C24" s="41">
        <f>SUM(C12:C23)</f>
        <v>0</v>
      </c>
      <c r="D24" s="41">
        <f>SUM(D12:D23)</f>
        <v>0</v>
      </c>
      <c r="E24" s="41">
        <f t="shared" ref="E24:V24" si="11">SUM(E12:E23)</f>
        <v>0</v>
      </c>
      <c r="F24" s="41">
        <f t="shared" si="11"/>
        <v>0</v>
      </c>
      <c r="G24" s="41">
        <f t="shared" si="11"/>
        <v>0</v>
      </c>
      <c r="H24" s="41">
        <f t="shared" si="11"/>
        <v>0</v>
      </c>
      <c r="I24" s="41">
        <f t="shared" si="11"/>
        <v>0</v>
      </c>
      <c r="J24" s="41">
        <f t="shared" si="11"/>
        <v>0</v>
      </c>
      <c r="K24" s="41">
        <f t="shared" si="11"/>
        <v>0</v>
      </c>
      <c r="L24" s="41">
        <f t="shared" si="11"/>
        <v>0</v>
      </c>
      <c r="M24" s="41">
        <f t="shared" si="11"/>
        <v>0</v>
      </c>
      <c r="N24" s="41">
        <f t="shared" si="11"/>
        <v>0</v>
      </c>
      <c r="O24" s="41">
        <f t="shared" si="11"/>
        <v>0</v>
      </c>
      <c r="P24" s="41">
        <f t="shared" si="11"/>
        <v>0</v>
      </c>
      <c r="Q24" s="41">
        <f t="shared" si="11"/>
        <v>0</v>
      </c>
      <c r="R24" s="41">
        <f t="shared" si="11"/>
        <v>0</v>
      </c>
      <c r="S24" s="41">
        <f t="shared" si="11"/>
        <v>0</v>
      </c>
      <c r="T24" s="41">
        <f t="shared" si="11"/>
        <v>0</v>
      </c>
      <c r="U24" s="41">
        <f t="shared" si="11"/>
        <v>0</v>
      </c>
      <c r="V24" s="41">
        <f t="shared" si="11"/>
        <v>0</v>
      </c>
      <c r="W24" s="42">
        <f>SUM(W12:W23)</f>
        <v>0</v>
      </c>
      <c r="X24" s="43">
        <f>SUM(X12:X23)</f>
        <v>0</v>
      </c>
    </row>
    <row r="25" spans="1:24" ht="21" customHeight="1" thickBot="1" x14ac:dyDescent="0.3"/>
    <row r="26" spans="1:24" x14ac:dyDescent="0.25">
      <c r="A26" s="78" t="s">
        <v>55</v>
      </c>
      <c r="B26" s="76"/>
      <c r="C26" s="76" t="s">
        <v>56</v>
      </c>
      <c r="D26" s="76"/>
      <c r="E26" s="76" t="s">
        <v>31</v>
      </c>
      <c r="F26" s="76"/>
      <c r="G26" s="76" t="s">
        <v>33</v>
      </c>
      <c r="H26" s="76"/>
      <c r="I26" s="76" t="s">
        <v>57</v>
      </c>
      <c r="J26" s="76"/>
      <c r="K26" s="76" t="s">
        <v>58</v>
      </c>
      <c r="L26" s="76"/>
      <c r="M26" s="76" t="s">
        <v>59</v>
      </c>
      <c r="N26" s="76"/>
      <c r="O26" s="76" t="s">
        <v>36</v>
      </c>
      <c r="P26" s="76"/>
      <c r="Q26" s="76" t="s">
        <v>37</v>
      </c>
      <c r="R26" s="76"/>
      <c r="S26" s="76" t="s">
        <v>38</v>
      </c>
      <c r="T26" s="76"/>
      <c r="U26" s="76" t="s">
        <v>60</v>
      </c>
      <c r="V26" s="77"/>
    </row>
    <row r="27" spans="1:24" x14ac:dyDescent="0.25">
      <c r="A27" s="75">
        <v>1</v>
      </c>
      <c r="B27" s="52"/>
      <c r="C27" s="53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74"/>
    </row>
    <row r="28" spans="1:24" x14ac:dyDescent="0.25">
      <c r="A28" s="75">
        <v>2</v>
      </c>
      <c r="B28" s="52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74"/>
    </row>
    <row r="29" spans="1:24" x14ac:dyDescent="0.25">
      <c r="A29" s="75">
        <v>3</v>
      </c>
      <c r="B29" s="52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74"/>
    </row>
    <row r="30" spans="1:24" x14ac:dyDescent="0.25">
      <c r="A30" s="75">
        <v>4</v>
      </c>
      <c r="B30" s="52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74"/>
    </row>
    <row r="31" spans="1:24" x14ac:dyDescent="0.25">
      <c r="A31" s="75">
        <v>5</v>
      </c>
      <c r="B31" s="52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74"/>
    </row>
    <row r="32" spans="1:24" ht="15.75" thickBot="1" x14ac:dyDescent="0.3">
      <c r="A32" s="72">
        <v>6</v>
      </c>
      <c r="B32" s="73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1"/>
    </row>
    <row r="34" spans="1:24" x14ac:dyDescent="0.25">
      <c r="A34" s="49" t="s">
        <v>61</v>
      </c>
      <c r="B34" s="49"/>
      <c r="C34" s="49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</row>
    <row r="35" spans="1:24" x14ac:dyDescent="0.25"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</row>
    <row r="36" spans="1:24" x14ac:dyDescent="0.25"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</row>
    <row r="37" spans="1:24" x14ac:dyDescent="0.25"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</row>
  </sheetData>
  <mergeCells count="128">
    <mergeCell ref="A1:E1"/>
    <mergeCell ref="F1:K1"/>
    <mergeCell ref="L1:X1"/>
    <mergeCell ref="B3:D3"/>
    <mergeCell ref="E3:F3"/>
    <mergeCell ref="H3:J3"/>
    <mergeCell ref="L3:N3"/>
    <mergeCell ref="O3:Q3"/>
    <mergeCell ref="R3:T3"/>
    <mergeCell ref="U3:X3"/>
    <mergeCell ref="A7:B7"/>
    <mergeCell ref="C7:D7"/>
    <mergeCell ref="E7:F7"/>
    <mergeCell ref="G7:H7"/>
    <mergeCell ref="I7:J7"/>
    <mergeCell ref="K7:L7"/>
    <mergeCell ref="U4:X4"/>
    <mergeCell ref="B5:D5"/>
    <mergeCell ref="E5:F5"/>
    <mergeCell ref="H5:J5"/>
    <mergeCell ref="L5:N5"/>
    <mergeCell ref="O5:Q5"/>
    <mergeCell ref="R5:T5"/>
    <mergeCell ref="U5:X5"/>
    <mergeCell ref="B4:D4"/>
    <mergeCell ref="E4:F4"/>
    <mergeCell ref="H4:J4"/>
    <mergeCell ref="L4:N4"/>
    <mergeCell ref="O4:Q4"/>
    <mergeCell ref="R4:T4"/>
    <mergeCell ref="M7:N7"/>
    <mergeCell ref="P7:Q7"/>
    <mergeCell ref="R7:T7"/>
    <mergeCell ref="U7:V7"/>
    <mergeCell ref="W7:X7"/>
    <mergeCell ref="W11:X11"/>
    <mergeCell ref="Q9:Q10"/>
    <mergeCell ref="S9:S10"/>
    <mergeCell ref="U9:U10"/>
    <mergeCell ref="A27:B27"/>
    <mergeCell ref="C27:D27"/>
    <mergeCell ref="E27:F27"/>
    <mergeCell ref="G27:H27"/>
    <mergeCell ref="I27:J27"/>
    <mergeCell ref="A26:B26"/>
    <mergeCell ref="C26:D26"/>
    <mergeCell ref="E26:F26"/>
    <mergeCell ref="G26:H26"/>
    <mergeCell ref="I26:J26"/>
    <mergeCell ref="K27:L27"/>
    <mergeCell ref="M27:N27"/>
    <mergeCell ref="O27:P27"/>
    <mergeCell ref="Q27:R27"/>
    <mergeCell ref="S27:T27"/>
    <mergeCell ref="U27:V27"/>
    <mergeCell ref="M26:N26"/>
    <mergeCell ref="O26:P26"/>
    <mergeCell ref="Q26:R26"/>
    <mergeCell ref="S26:T26"/>
    <mergeCell ref="U26:V26"/>
    <mergeCell ref="K26:L26"/>
    <mergeCell ref="A29:B29"/>
    <mergeCell ref="C29:D29"/>
    <mergeCell ref="E29:F29"/>
    <mergeCell ref="G29:H29"/>
    <mergeCell ref="I29:J29"/>
    <mergeCell ref="A28:B28"/>
    <mergeCell ref="C28:D28"/>
    <mergeCell ref="E28:F28"/>
    <mergeCell ref="G28:H28"/>
    <mergeCell ref="I28:J28"/>
    <mergeCell ref="K30:L30"/>
    <mergeCell ref="K29:L29"/>
    <mergeCell ref="M29:N29"/>
    <mergeCell ref="O29:P29"/>
    <mergeCell ref="Q29:R29"/>
    <mergeCell ref="S29:T29"/>
    <mergeCell ref="U29:V29"/>
    <mergeCell ref="M28:N28"/>
    <mergeCell ref="O28:P28"/>
    <mergeCell ref="Q28:R28"/>
    <mergeCell ref="S28:T28"/>
    <mergeCell ref="U28:V28"/>
    <mergeCell ref="K28:L28"/>
    <mergeCell ref="A31:B31"/>
    <mergeCell ref="C31:D31"/>
    <mergeCell ref="E31:F31"/>
    <mergeCell ref="G31:H31"/>
    <mergeCell ref="I31:J31"/>
    <mergeCell ref="A30:B30"/>
    <mergeCell ref="C30:D30"/>
    <mergeCell ref="E30:F30"/>
    <mergeCell ref="G30:H30"/>
    <mergeCell ref="I30:J30"/>
    <mergeCell ref="M31:N31"/>
    <mergeCell ref="O31:P31"/>
    <mergeCell ref="Q31:R31"/>
    <mergeCell ref="S31:T31"/>
    <mergeCell ref="U31:V31"/>
    <mergeCell ref="M30:N30"/>
    <mergeCell ref="O30:P30"/>
    <mergeCell ref="Q30:R30"/>
    <mergeCell ref="S30:T30"/>
    <mergeCell ref="U30:V30"/>
    <mergeCell ref="D35:X35"/>
    <mergeCell ref="D36:X36"/>
    <mergeCell ref="D37:X37"/>
    <mergeCell ref="C9:C10"/>
    <mergeCell ref="E9:E10"/>
    <mergeCell ref="G9:G10"/>
    <mergeCell ref="I9:I10"/>
    <mergeCell ref="K9:K10"/>
    <mergeCell ref="M9:M10"/>
    <mergeCell ref="O9:O10"/>
    <mergeCell ref="M32:N32"/>
    <mergeCell ref="O32:P32"/>
    <mergeCell ref="Q32:R32"/>
    <mergeCell ref="S32:T32"/>
    <mergeCell ref="U32:V32"/>
    <mergeCell ref="A34:C34"/>
    <mergeCell ref="D34:X34"/>
    <mergeCell ref="A32:B32"/>
    <mergeCell ref="C32:D32"/>
    <mergeCell ref="E32:F32"/>
    <mergeCell ref="G32:H32"/>
    <mergeCell ref="I32:J32"/>
    <mergeCell ref="K32:L32"/>
    <mergeCell ref="K31:L31"/>
  </mergeCells>
  <pageMargins left="0.11811023622047244" right="0.19685039370078741" top="0.3543307086614173" bottom="0.354330708661417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Línuskip</vt:lpstr>
      <vt:lpstr>Línuskip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Oddma Osmundsdóttir</dc:creator>
  <cp:lastModifiedBy>Oddma Osmundsdóttir</cp:lastModifiedBy>
  <cp:lastPrinted>2018-02-14T13:04:42Z</cp:lastPrinted>
  <dcterms:created xsi:type="dcterms:W3CDTF">2015-07-22T11:58:39Z</dcterms:created>
  <dcterms:modified xsi:type="dcterms:W3CDTF">2018-02-14T13:10:54Z</dcterms:modified>
</cp:coreProperties>
</file>